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1.xml" ContentType="application/vnd.openxmlformats-officedocument.spreadsheetml.comment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565" windowHeight="3330" firstSheet="3" activeTab="5"/>
  </bookViews>
  <sheets>
    <sheet name="B.E." sheetId="1" r:id="rId1"/>
    <sheet name="M.E. " sheetId="2" r:id="rId2"/>
    <sheet name="Diploma " sheetId="3" r:id="rId3"/>
    <sheet name="MBA" sheetId="4" r:id="rId4"/>
    <sheet name="MBA_Integrated" sheetId="5" r:id="rId5"/>
    <sheet name="MCA" sheetId="6" r:id="rId6"/>
    <sheet name="MCA_Integrated" sheetId="7" r:id="rId7"/>
    <sheet name="MSC.IT_Integrated" sheetId="8" r:id="rId8"/>
    <sheet name="B.Pharm " sheetId="9" r:id="rId9"/>
    <sheet name="M.Pharm" sheetId="10" r:id="rId10"/>
    <sheet name="D.Pharm" sheetId="11" r:id="rId11"/>
    <sheet name="Pharm.D" sheetId="12" r:id="rId12"/>
    <sheet name="B.Voc" sheetId="13" r:id="rId13"/>
    <sheet name="D.Voc" sheetId="14" r:id="rId14"/>
    <sheet name="Interior Design " sheetId="15" r:id="rId15"/>
    <sheet name="B.Arch" sheetId="16" r:id="rId16"/>
    <sheet name="M.Arch " sheetId="17" r:id="rId17"/>
    <sheet name="D.Arch " sheetId="18" r:id="rId18"/>
    <sheet name="BBA" sheetId="19" r:id="rId19"/>
    <sheet name="BCA" sheetId="20" r:id="rId20"/>
    <sheet name="Hotel Management" sheetId="21" r:id="rId21"/>
  </sheets>
  <definedNames>
    <definedName name="_xlnm._FilterDatabase" localSheetId="8" hidden="1">'B.Pharm '!$A$3:$L$68</definedName>
  </definedNames>
  <calcPr calcId="152511"/>
</workbook>
</file>

<file path=xl/calcChain.xml><?xml version="1.0" encoding="utf-8"?>
<calcChain xmlns="http://schemas.openxmlformats.org/spreadsheetml/2006/main">
  <c r="J4" i="21" l="1"/>
  <c r="E452" i="3"/>
  <c r="E406" i="3"/>
  <c r="E277" i="3"/>
  <c r="E131" i="2"/>
  <c r="E128" i="2"/>
  <c r="E125" i="2"/>
  <c r="E121" i="2"/>
  <c r="E118" i="2"/>
  <c r="E91" i="2"/>
  <c r="E78" i="2"/>
  <c r="E45" i="2"/>
  <c r="E40" i="2"/>
  <c r="E36" i="2"/>
  <c r="E13" i="2"/>
  <c r="E7" i="2"/>
  <c r="E4" i="2"/>
  <c r="E415" i="1"/>
  <c r="D405" i="1"/>
  <c r="E395" i="1"/>
  <c r="D382" i="1"/>
  <c r="E376" i="1"/>
  <c r="E363" i="1"/>
  <c r="E359" i="1"/>
  <c r="E347" i="1"/>
  <c r="E341" i="1"/>
  <c r="E320" i="1"/>
  <c r="E314" i="1"/>
  <c r="E304" i="1"/>
  <c r="E296" i="1"/>
  <c r="E283" i="1"/>
  <c r="E254" i="1"/>
  <c r="E236" i="1"/>
  <c r="E228" i="1"/>
  <c r="E223" i="1"/>
  <c r="E213" i="1"/>
  <c r="D183" i="1"/>
  <c r="E175" i="1"/>
  <c r="E158" i="1"/>
  <c r="E115" i="1"/>
  <c r="E108" i="1"/>
  <c r="E98" i="1"/>
  <c r="E84" i="1"/>
  <c r="D84" i="1"/>
  <c r="E80" i="1"/>
  <c r="E75" i="1"/>
  <c r="E62" i="1"/>
  <c r="E49" i="1"/>
  <c r="E33" i="1"/>
  <c r="E26" i="1"/>
  <c r="E14" i="1"/>
  <c r="E4" i="1"/>
</calcChain>
</file>

<file path=xl/comments1.xml><?xml version="1.0" encoding="utf-8"?>
<comments xmlns="http://schemas.openxmlformats.org/spreadsheetml/2006/main">
  <authors>
    <author/>
  </authors>
  <commentList>
    <comment ref="D8" authorId="0" shapeId="0">
      <text>
        <r>
          <rPr>
            <sz val="11"/>
            <color theme="1"/>
            <rFont val="Calibri"/>
            <scheme val="minor"/>
          </rPr>
          <t>HP:
Government Polytechnic Vadnagar</t>
        </r>
      </text>
    </comment>
  </commentList>
</comments>
</file>

<file path=xl/sharedStrings.xml><?xml version="1.0" encoding="utf-8"?>
<sst xmlns="http://schemas.openxmlformats.org/spreadsheetml/2006/main" count="5846" uniqueCount="1976">
  <si>
    <t xml:space="preserve"> Bachelor of Engineering Intake 2025-26 </t>
  </si>
  <si>
    <t>Sr.No</t>
  </si>
  <si>
    <t>Zone</t>
  </si>
  <si>
    <t>Inst Code</t>
  </si>
  <si>
    <t>Institute Name</t>
  </si>
  <si>
    <t>Address</t>
  </si>
  <si>
    <t>District</t>
  </si>
  <si>
    <t>Contact No</t>
  </si>
  <si>
    <t>Mail Id</t>
  </si>
  <si>
    <t>Type</t>
  </si>
  <si>
    <t>Course</t>
  </si>
  <si>
    <t>Program</t>
  </si>
  <si>
    <t>AICTE Itake 2025-26</t>
  </si>
  <si>
    <t>GTU Intake 2025-26</t>
  </si>
  <si>
    <t>002</t>
  </si>
  <si>
    <t>AHMEDABAD INSTITUTE OF TECHNOLOGY</t>
  </si>
  <si>
    <t>AHMEDABAD</t>
  </si>
  <si>
    <t>bec002owner@gtu.edu.in</t>
  </si>
  <si>
    <t>Private-SFI</t>
  </si>
  <si>
    <t>INFORMATION TECHNOLOGY</t>
  </si>
  <si>
    <t>BE</t>
  </si>
  <si>
    <t>AUTOMOBILE ENGINEERING</t>
  </si>
  <si>
    <t>CIVIL ENGINEERING</t>
  </si>
  <si>
    <t>ELECTRICAL ENGINEERING</t>
  </si>
  <si>
    <t>ELECTRONICS &amp; COMMUNICATION ENGG</t>
  </si>
  <si>
    <t>MECHANICAL ENGINEERING</t>
  </si>
  <si>
    <t>COMPUTER ENGINEERING</t>
  </si>
  <si>
    <t>ARTIFICIAL INTELLIGENCE AND MACHINE LEARNING</t>
  </si>
  <si>
    <t>COMPUTER SCIENCE AND
ENGINEERING (CYBER SECURITY )</t>
  </si>
  <si>
    <t>COMPUTER SCIENCE AND
ENGINEERING (DATA SCIENCE)</t>
  </si>
  <si>
    <t>017</t>
  </si>
  <si>
    <t>VISHWAKARMA GOVERNMENT ENGINEERING COLLEGE,CHANDKHEDA</t>
  </si>
  <si>
    <t>bec017owner@gtu.edu.in</t>
  </si>
  <si>
    <t>GOVT.</t>
  </si>
  <si>
    <t>POWER ELECTRONICS ENGINEERING</t>
  </si>
  <si>
    <t>CHEMICAL ENGINEERING</t>
  </si>
  <si>
    <t>INSTRUMENTATION AND CONTROL ENGINEERING</t>
  </si>
  <si>
    <t>ELECTRONICS AND
INSTRUMENTATION ENGINEERING</t>
  </si>
  <si>
    <t>INFORMATION COMMUNICATION AND TECHNOLOGY</t>
  </si>
  <si>
    <t>021</t>
  </si>
  <si>
    <t>GOVERNMENT ENGINEERING COLLEGE</t>
  </si>
  <si>
    <t>BHAVNAGAR</t>
  </si>
  <si>
    <t>bec021owner@gtu.edu.in</t>
  </si>
  <si>
    <t>ELECTRONICS &amp; COMMUNICATION ENGINEERING</t>
  </si>
  <si>
    <t>ELECTRONICS AND INSTRUMENTATION ENGINEERING</t>
  </si>
  <si>
    <t>INFORMATION AND
COMMUNICATION TECHNOLOGY</t>
  </si>
  <si>
    <t>028</t>
  </si>
  <si>
    <t>L. D. COLLEGE OF ENGINEERING</t>
  </si>
  <si>
    <t>bec028owner@gtu.edu.in</t>
  </si>
  <si>
    <t>BIOMEDICAL ENGINEERING</t>
  </si>
  <si>
    <t>PLASTIC TECHNOLOGY</t>
  </si>
  <si>
    <t>INSTRUMENTATION &amp; CONTROL</t>
  </si>
  <si>
    <t>TEXTILE TECHNOLOGY</t>
  </si>
  <si>
    <t>ENVIRONMENTAL ENGINEERING</t>
  </si>
  <si>
    <t>ROBOTICS AND AUTOMATION</t>
  </si>
  <si>
    <t>ARTIFICIAL INTELLIGENCE
AND MACHINE LEARNING</t>
  </si>
  <si>
    <t>RUBBER TECHNOLOGY</t>
  </si>
  <si>
    <t>034</t>
  </si>
  <si>
    <t>NARNARAYAN SHASTRI INSTITUTE OF TECHNOLOGY</t>
  </si>
  <si>
    <t>bec034owner@gtu.edu.in</t>
  </si>
  <si>
    <t>COMPUTER SCIENCE AND ENGINEERING</t>
  </si>
  <si>
    <t>043</t>
  </si>
  <si>
    <t>SHANTILAL SHAH ENGINEERING COLLEGE</t>
  </si>
  <si>
    <t>SIDSAR,PO:VARTEJ,BHA VNAGAR-364060</t>
  </si>
  <si>
    <t>bec043owner@gtu.edu.in</t>
  </si>
  <si>
    <t>052</t>
  </si>
  <si>
    <t>CENTRAL INSTITUTE OF
PETROCHEMICALS ENGINEERING
AND TECHNOLOGY</t>
  </si>
  <si>
    <t>PLOT NO 630, PHASE IV,
GIDC,VATVA,AHMEDABAD-382445</t>
  </si>
  <si>
    <t>bec052owner@gtu.edu.in</t>
  </si>
  <si>
    <t>PLASTICS ENGINEERING</t>
  </si>
  <si>
    <t>MANUFACTURING ENGINEERING</t>
  </si>
  <si>
    <t>067</t>
  </si>
  <si>
    <t>SAL INSTITUTE OF TECHNOLOGY &amp; ENGINEERING RESEARCH</t>
  </si>
  <si>
    <t>bec067owner@gtu.edu.in</t>
  </si>
  <si>
    <t>COMPUTER SCIENCE &amp; ENGINEERING</t>
  </si>
  <si>
    <t>INFORMATION AND COMMUNICATION TECHNOLOGY</t>
  </si>
  <si>
    <t>COMPUTER SCIENCE AND ENGINEERING (ARTIFICIAL INTELLIGENCE AND MACHINE LEARNING)</t>
  </si>
  <si>
    <t>107</t>
  </si>
  <si>
    <t>SHRI J.M. SABVA INSTITUTE OF ENGINEERING &amp; TECHNOLOGY</t>
  </si>
  <si>
    <t xml:space="preserve"> BHAVNAGAR ROAD, BOTAD -364710</t>
  </si>
  <si>
    <t>bec107owner@gtu.edu.in</t>
  </si>
  <si>
    <t>SAL COLLEGE OF ENGINEERING</t>
  </si>
  <si>
    <t>bec113owner@gtu.edu.in</t>
  </si>
  <si>
    <t xml:space="preserve">MECHATRONICS </t>
  </si>
  <si>
    <t>COMPUTER SCIENCE AND ENGINEERING (DATA SCIENCE)</t>
  </si>
  <si>
    <t>APOLLO INSTITUTE OF ENGINEERING &amp; TECHNOLOGY</t>
  </si>
  <si>
    <t>bec121owner@gtu.edu.in</t>
  </si>
  <si>
    <t>ARTIFICIAL INTELLIGENCE AND DATA SCIENCE</t>
  </si>
  <si>
    <t>bec126owner@gtu.edu.in</t>
  </si>
  <si>
    <t>137</t>
  </si>
  <si>
    <t>GUJARAT TECHNOLOGICAL UNIVERSITY-SCHOOL OF ENGINEERING AND TECHNOLOGY</t>
  </si>
  <si>
    <t>SABRMATI- KOBA HIGHWAY, NR. VISAT CIRCLE, CHANDKHEDA, AHMEDABAD-382424</t>
  </si>
  <si>
    <t>GANDHINAGAR</t>
  </si>
  <si>
    <t>mec137owner@gtu.edu.in</t>
  </si>
  <si>
    <t>ELECTRONICS AND COMMUNICATIONS ENGINEERING</t>
  </si>
  <si>
    <t>143</t>
  </si>
  <si>
    <t>NEW L J INSTITUTE OF
ENGINEERING AND TECHNOLOGY</t>
  </si>
  <si>
    <t>F.P 372, TP 50, BODAKDEV, GHATLODIA, BEHIND RAJPATH CLUB, S.G. HIGHWAY, BODAKDEV, AHMEDABAD, GUJARAT-380054</t>
  </si>
  <si>
    <t>becowner143@gtu.edu.in</t>
  </si>
  <si>
    <t>SFI</t>
  </si>
  <si>
    <t>COMPUTER SCIENCE &amp; ENGINEERING (ARTIFICIAL INTELLIGENCE &amp; MACHINE LEARNING)</t>
  </si>
  <si>
    <t>COMPUTER SCIENCE &amp; ENGINEERING (DATA SCIENCE)</t>
  </si>
  <si>
    <t>151</t>
  </si>
  <si>
    <t>SHREE SWAMINARAYAN GADI INSTITUTE OF TECHNOLOGY</t>
  </si>
  <si>
    <t>SHAH ALAM TOLL NAKA GITAMANDIR ROAD AHMEDABAD-380022</t>
  </si>
  <si>
    <t>becowner151@gtu.edu.in</t>
  </si>
  <si>
    <t>COMPUTER SCIENCE AND
ENGINEERING</t>
  </si>
  <si>
    <t>COMPUTER SCIENCE AND
ENGINEERING (ARTIFICIAL INTELLIGENCE AND MACHINE LEARNING)</t>
  </si>
  <si>
    <t>013</t>
  </si>
  <si>
    <t>GOVERNMENT ENGINEERING COLLEGE, SECTOR - 28</t>
  </si>
  <si>
    <t>bec013owner@gtu.edu.in</t>
  </si>
  <si>
    <t xml:space="preserve">INSTRUMENTATION &amp; CONTROL </t>
  </si>
  <si>
    <t xml:space="preserve">METALLURGY </t>
  </si>
  <si>
    <t>016</t>
  </si>
  <si>
    <t>GOVERNMENT ENGINEERING COLLEGE, MODASA</t>
  </si>
  <si>
    <t>SABARKANTHA</t>
  </si>
  <si>
    <t>bec016owner@gtu.edu.in</t>
  </si>
  <si>
    <t>022</t>
  </si>
  <si>
    <t>GOVERNMENT ENGINEERING COLLEGE,AT.KATPUR, PATAN</t>
  </si>
  <si>
    <t>PATAN</t>
  </si>
  <si>
    <t>bec022owner@gtu.edu.in</t>
  </si>
  <si>
    <t>026</t>
  </si>
  <si>
    <t>KALOL INSTITUTE OF TECHNOLOGY &amp; RESEARCH CENTRE</t>
  </si>
  <si>
    <t>B/H OLD JANAPATH HOTEL,AHMEDABAD-MEHSANA NATIONAL HIGHWAY,KALOL,GANDHINAGAR- 382721</t>
  </si>
  <si>
    <t>bec026owner@gtu.edu.in</t>
  </si>
  <si>
    <t>ELECTRONICS &amp; COMMUNICATION
(COMMUNICATION SYSTEM ENGINEERING)</t>
  </si>
  <si>
    <t>029</t>
  </si>
  <si>
    <t>LALJIBHAI CHATURBHAI INSTITUTE OF TECHNOLOGY</t>
  </si>
  <si>
    <t xml:space="preserve"> MEHSANA-UNJHA STATE HIGHWAY, BHANDU, MEHSANA: 384120</t>
  </si>
  <si>
    <t>MEHSANA</t>
  </si>
  <si>
    <t>bec029owner@gtu.edu.in</t>
  </si>
  <si>
    <t>039</t>
  </si>
  <si>
    <t>S. P. B. PATEL ENGINEERING COLLEGE</t>
  </si>
  <si>
    <t>SAFFRONY INSTITUTE OF TECHNOLOGY CAMPUS, NR. SAFFRONY HOLIDAY RESORT, AHMEDABAD- MEHSANA HIGHWAY, PO. LINCH, DIST. - MEHSANA, GUJARAT - 384435.</t>
  </si>
  <si>
    <t>bec039owner@gtu.edu.in</t>
  </si>
  <si>
    <t>051</t>
  </si>
  <si>
    <t>ALPHA COLLEGE OF ENGINEERING &amp; TECHNOLOGY</t>
  </si>
  <si>
    <t>B/S. LINCON POLYMERS, VIA.VADSAR, VILLAGE- KHATRAJ,TA. TALUKA-KALOL DIST. GANDHINAGAR-382721</t>
  </si>
  <si>
    <t>bec051owner@gtu.edu.in</t>
  </si>
  <si>
    <t>EOA Not Received in A.Y. 2025-26</t>
  </si>
  <si>
    <t>056</t>
  </si>
  <si>
    <t>GROW MORE FOUNDATION'S GROUP OF INSTITUTIONS</t>
  </si>
  <si>
    <t>AHMEDABAD - UDAIPUR HIGHWAY, HIMMATNAGAR, DIST. SABARKANTHA, GUJARAT- 383001.</t>
  </si>
  <si>
    <t>HIMATNAGAR</t>
  </si>
  <si>
    <t>bec056owner@gtu.edu.in</t>
  </si>
  <si>
    <t>061</t>
  </si>
  <si>
    <t>GOVERNMENT ENGINEERING COLLEGE PALANPUR</t>
  </si>
  <si>
    <t>AT AND POST JAGANA, AHMEDABAD- PALANPUR HIGHWAY, PALANPUR--385011,
BANASKANTHA-385001</t>
  </si>
  <si>
    <t>PALANPUR</t>
  </si>
  <si>
    <t>bec061owner@gtu.edu.in</t>
  </si>
  <si>
    <t>MINING ENGINEERING</t>
  </si>
  <si>
    <t>065</t>
  </si>
  <si>
    <t>MERCHANT ENGINEERING COLLEGE</t>
  </si>
  <si>
    <t>MEHSANA-VISNAGAR HIGHWAY, AT &amp; PO- BASNA,VISNAGAR,MEHSANA-384315.</t>
  </si>
  <si>
    <t>VISNAGAR</t>
  </si>
  <si>
    <t>bec065owner@gtu.edu.in</t>
  </si>
  <si>
    <t>075</t>
  </si>
  <si>
    <t>SHANKERSINH VAGHELA BAPU TECHNICAL CAMPUS</t>
  </si>
  <si>
    <t>GANDHINAGAR-MANSA ROAD, NR.RANDHEJA RLY CROSSING, UNAVA, VASAN, GANDHINAGAR-382650</t>
  </si>
  <si>
    <t>bec075owner@gtu.edu.in</t>
  </si>
  <si>
    <t>078</t>
  </si>
  <si>
    <t>SMT. S. R. PATEL ENGINEERING COLLEGE</t>
  </si>
  <si>
    <t>bec078owner@gtu.edu.in</t>
  </si>
  <si>
    <t>090</t>
  </si>
  <si>
    <t>TATVA INSTITUTE OF TECHNOLOGICAL STUDIES, MODASA</t>
  </si>
  <si>
    <t>OPPOSITE COLLECTOR OFFICE, MODASA-SHAMLAJI ROAD, TAL. MODASA, DIST. ARAVALLI, GUJARAT PIN CODE 383 315</t>
  </si>
  <si>
    <t>MODASA</t>
  </si>
  <si>
    <t>bec090owner@gtu.edu.in</t>
  </si>
  <si>
    <t>Not Applied in A.Y. 2025-26</t>
  </si>
  <si>
    <t>091</t>
  </si>
  <si>
    <t>"SHRI SATSANGI SAKETDHAM "RAM ASHRAM" GROUP OF INSTITUTIONS"</t>
  </si>
  <si>
    <t>AT. &amp; POST. VADASMA, VILLEGE VADASMA, MEHSANA-382708</t>
  </si>
  <si>
    <t>bec091owner@gtu.edu.in</t>
  </si>
  <si>
    <t>093</t>
  </si>
  <si>
    <t>ARRDEKTA INSTITUTE OF TECHNOLOGY</t>
  </si>
  <si>
    <t xml:space="preserve"> AHMEDABAD-AMBAJI STATE HIGHWAY N0 09, OPP.EKTA INSTITUTE,AT. RADHIWAD, PO. NAVI METRAL, TAL. KHEDBRAHMA, DIST. SABARKANTHA-383270.</t>
  </si>
  <si>
    <t>bec093owner@gtu.edu.in</t>
  </si>
  <si>
    <t>GUJARAT TECHNOLOGICAL
UNIVERSITY - INSTITUTE OF
TECHNOLOGY &amp; RESEARCH</t>
  </si>
  <si>
    <t>bec104owner@gtu.edu.in</t>
  </si>
  <si>
    <t>125</t>
  </si>
  <si>
    <t>NR. EDI ,BHAT CIRCLE, AHMEDABAD AIRPORT TO GANDHINAGAR HIGHWAY, BHAT,GANDHINAGAR-382428</t>
  </si>
  <si>
    <t>bec125owner@gtu.edu.in</t>
  </si>
  <si>
    <t>007</t>
  </si>
  <si>
    <t>BIRLA VISHVAKARMA MAHAVIDYALAYA</t>
  </si>
  <si>
    <t>ENGINEERING COLLEGE,POST BOX NO. 20, VALLABH VIDYANAGAR-388120,ANAND.</t>
  </si>
  <si>
    <t>ANAND</t>
  </si>
  <si>
    <t>bec007owner@gtu.edu.in</t>
  </si>
  <si>
    <t>ELECTRONICS ENGINEERING</t>
  </si>
  <si>
    <t>PRODUCTION ENGINEERING</t>
  </si>
  <si>
    <t>018</t>
  </si>
  <si>
    <t>GOVERNMENT ENGINEERING COLLEGE, DAHOD</t>
  </si>
  <si>
    <t>GOVERNMENT ENGINEERING COLLEGE, ZALOD ROAD, DAHOD-389151.</t>
  </si>
  <si>
    <t>DAHOD</t>
  </si>
  <si>
    <t>bec018owner@gtu.edu.in</t>
  </si>
  <si>
    <t>041</t>
  </si>
  <si>
    <t>SARDAR VALLABHBHAI PATEL INSTITUTE OF TECHNOLOGY(SVIT)</t>
  </si>
  <si>
    <t>AT &amp; PO: RAJUPURA, VASAD,ANAND-388306</t>
  </si>
  <si>
    <t>bec041owner@gtu.edu.in</t>
  </si>
  <si>
    <t>COMPUTER SCIENCE AND DESIGN</t>
  </si>
  <si>
    <t>AERONAUTICAL ENGINEERING</t>
  </si>
  <si>
    <t>055</t>
  </si>
  <si>
    <t>ENGINEERING COLLEGE, TUWA</t>
  </si>
  <si>
    <t>AT &amp; POST: TUWA, TALUKA: GODHRA, DIST: PANCHMAHALS-389713</t>
  </si>
  <si>
    <t>PANCHMAHALS</t>
  </si>
  <si>
    <t>bec055owner@gtu.edu.in</t>
  </si>
  <si>
    <t>060</t>
  </si>
  <si>
    <t>GOVERNMENT ENGINEERING COLLEGE, GODHRA</t>
  </si>
  <si>
    <t>GODHRA</t>
  </si>
  <si>
    <t>bec060owner@gtu.edu.in</t>
  </si>
  <si>
    <t>064</t>
  </si>
  <si>
    <t>K. J. INSTITUTE OF ENGINEERING &amp; TECHNOLOGY</t>
  </si>
  <si>
    <t>K. J. INSTITUTE OF ENGINEERING &amp; TECHNOLOGY, Opp. I.T.I, JAVLA, SAVLI, DIST. VADODARA- 391770</t>
  </si>
  <si>
    <t>VADODARA</t>
  </si>
  <si>
    <t>bec064owner@gtu.edu.in</t>
  </si>
  <si>
    <t>080</t>
  </si>
  <si>
    <t>VADODARA INSTITUTE OF ENGINEERING</t>
  </si>
  <si>
    <t>bec080owner@gtu.edu.in</t>
  </si>
  <si>
    <t>082</t>
  </si>
  <si>
    <t>DR. JIVRAJ MEHTA INSTITUTE OF TECHNOLOGY</t>
  </si>
  <si>
    <t>bec082owner@gtu.edu.in</t>
  </si>
  <si>
    <t>IPCOWALA INSTITUTE OF ENGINEERING &amp; TECHNOLOGY</t>
  </si>
  <si>
    <t>AMRAPALI TOWNSHIP, PETLAD-KHAMBHAT ROAD, DHARMAJ-388430, TA : PETLAD, DIST : ANAND</t>
  </si>
  <si>
    <t>bec101owner@gtu.edu.in</t>
  </si>
  <si>
    <t>3</t>
  </si>
  <si>
    <t>OM INSTITUTE OF TECHNOLOGY</t>
  </si>
  <si>
    <t>bec103owner@gtu.edu.in</t>
  </si>
  <si>
    <t>117</t>
  </si>
  <si>
    <t>NEOTECH INSTITUTE OF TECHNOLOGY</t>
  </si>
  <si>
    <t>AT &amp; POST:VIROD TA:VADODARA, DIST: VADODARA-390022</t>
  </si>
  <si>
    <t>bec117owner@gtu.edu.in</t>
  </si>
  <si>
    <t>118</t>
  </si>
  <si>
    <t>D A DEGREE ENGGINEERING AND TECHNOLOGY</t>
  </si>
  <si>
    <t>HIRABA KELAVANI TRUST EDUCATION CAMPUS, NR. KHATRAJ CHOKDI, MAHEMDABAD.
DIST.KHEDA-387130.</t>
  </si>
  <si>
    <t>KHEDA</t>
  </si>
  <si>
    <t>bec118owner@gtu.edu.in</t>
  </si>
  <si>
    <t>124</t>
  </si>
  <si>
    <t>SARDAR PATEL COLLEGE OF ENGINEERING AND TECHNOLOGY</t>
  </si>
  <si>
    <t>SARDAR PATEL EDUCATION CAMPUS VIDYANAGAR - VADTAL ROAD  BAKROL - 388315  TA &amp; DIST : ANAND</t>
  </si>
  <si>
    <t>bec124owner@gtu.edu.in</t>
  </si>
  <si>
    <t>ELECTRONICS AND COMMUNICATION ENGINEERING</t>
  </si>
  <si>
    <t>135</t>
  </si>
  <si>
    <t>KNOWLEDGE INSTITUTE OF TECHNOLOGY AND ENGINEERING</t>
  </si>
  <si>
    <t>bec135owner@gtu.edu.in</t>
  </si>
  <si>
    <t>148</t>
  </si>
  <si>
    <t>DALIA INSTITUTE OF TECHNOLOGY</t>
  </si>
  <si>
    <t>AHMEDABAD - MUMBAI HIGHWAY NO-08 NEAR BAREJA AT &amp; POST: KANERA TA&amp; DIST: KHEDA PINCODE: 387540</t>
  </si>
  <si>
    <t>bec148owner@gtu.edu.in</t>
  </si>
  <si>
    <t>004</t>
  </si>
  <si>
    <t>B. H. GARDI COLLEGE OF ENGINEERING &amp;
TECHNOLOGY</t>
  </si>
  <si>
    <t>OPP.SHIV
SHASKTI HOTEL, RAJKOT - KALAWAD HIGHWAY, VILLAGE : ANANADPAR, TALUKA : KALAWAD , DIST: JAMNAGAR -361162</t>
  </si>
  <si>
    <t>RAJKOT</t>
  </si>
  <si>
    <t>bec004owner@gtu.edu.in</t>
  </si>
  <si>
    <t>015</t>
  </si>
  <si>
    <t>GOVERNMENT ENGINEERING COLLEGE BHUJ</t>
  </si>
  <si>
    <t>NEW RAVAL VADI RELOCATION SITE, NEAR SAHYOG NAGAR, BHUJ, KUTCH-370001</t>
  </si>
  <si>
    <t>KUTCH</t>
  </si>
  <si>
    <t>bec015owner@gtu.edu.in</t>
  </si>
  <si>
    <t>020</t>
  </si>
  <si>
    <t>GOVERNMENT ENGINEERING COLLEGE, RAJKOT</t>
  </si>
  <si>
    <t>MAVDI -KANKOT ROAD, NEAR HANUMAN TEMPLE, OPP.KANKOT VILLAGE, RAJKOT-360005</t>
  </si>
  <si>
    <t>bec020owner@gtu.edu.in</t>
  </si>
  <si>
    <t>ARTIFICIAL INTELLIGENCE (AI) AND DATA SCIENCE</t>
  </si>
  <si>
    <t>027</t>
  </si>
  <si>
    <t>KANKESHWARIDEVI INSTITUTE OF TECHNOLOGY,JAMNAGAR</t>
  </si>
  <si>
    <t>NR.NARANPAR FOREST NURSERY,OPP.RANJITSAGAR DAM,JAMNAGAR- SAMANA ROAD,JAMNAGAR-361010</t>
  </si>
  <si>
    <t>JAMNAGAR</t>
  </si>
  <si>
    <t>bec027owner@gtu.edu.in</t>
  </si>
  <si>
    <t>031</t>
  </si>
  <si>
    <t>LUKHDHIRJI ENGINEERING COLLEGE</t>
  </si>
  <si>
    <t>bec031owner@gtu.edu.in</t>
  </si>
  <si>
    <t>POWER ELECTRONICS</t>
  </si>
  <si>
    <t>INDUSTRIAL ENGINEERING</t>
  </si>
  <si>
    <t>036</t>
  </si>
  <si>
    <t>SANJAYBHAI RAJGURU COLLEGE OF ENGINEERING</t>
  </si>
  <si>
    <t>RAJHAS EDUCATION TRUST,OM SHANTI ENGINEERING AT.POST.HADMATIYA RAJKOT MORVI HIGHWAY POST BOX-1006, RAJKOT-360003.</t>
  </si>
  <si>
    <t>bec036owner@gtu.edu.in</t>
  </si>
  <si>
    <t>047</t>
  </si>
  <si>
    <t>V.V.P.ENGINEERING COLLEGE</t>
  </si>
  <si>
    <t>bec047owner@gtu.edu.in</t>
  </si>
  <si>
    <t>BIOTECHNOLOGY</t>
  </si>
  <si>
    <t>085</t>
  </si>
  <si>
    <t>HJD INSTITUTE OF TECHNICAL EDUCATION AND RESEARCH</t>
  </si>
  <si>
    <t>bec085owner@gtu.edu.in</t>
  </si>
  <si>
    <t>089</t>
  </si>
  <si>
    <t>SHRI LABHUBHAI TRIVEDI INSTITUTE OF ENGINEERING AND TECHNOLOGY</t>
  </si>
  <si>
    <t>AT VILLAGE MAVDI,  NEAR GOVERNMENT ENGINEERING COLLEGE,  KALAWAD ROAD,  RAJKOT - 360005</t>
  </si>
  <si>
    <t>bec089owner@gtu.edu.in</t>
  </si>
  <si>
    <t>SMART AND SUSTAINABLE ENERGY</t>
  </si>
  <si>
    <t>092</t>
  </si>
  <si>
    <t>VEERAYATAN INSTITUTE OF ENGINEERING</t>
  </si>
  <si>
    <t>bec092owner@gtu.edu.in</t>
  </si>
  <si>
    <t>096</t>
  </si>
  <si>
    <t>ARUN MUCHALLA ENGINEERING COLLAGE</t>
  </si>
  <si>
    <t>AT.KHOKRA MAHADEV DHARI SARSIYA ROAD TAL DHARI DIST. AMRELI</t>
  </si>
  <si>
    <t>AMRELI</t>
  </si>
  <si>
    <t>bec096owner@gtu.edu.in</t>
  </si>
  <si>
    <t>OM ENGINEERING COLLEGE</t>
  </si>
  <si>
    <t>JUNAGADH</t>
  </si>
  <si>
    <t>bec102owner@gtu.edu.in</t>
  </si>
  <si>
    <t>109</t>
  </si>
  <si>
    <t>NOBLE STAR ENGINEERING COLLAGE</t>
  </si>
  <si>
    <t>JUNAGADH, JUNAGADH-DHORAJI HIGHWAY, NR. MAKHIYAL, 362014</t>
  </si>
  <si>
    <t>bec109owner@gtu.edu.in</t>
  </si>
  <si>
    <t>138</t>
  </si>
  <si>
    <t>DR. V. R. GODHANIA COLLEGE OF ENGINEERING &amp; TECHNOLOGY</t>
  </si>
  <si>
    <t>BEHIND AMAR PLYFILLS FACTORY,
OPP. NEW AIR PORT,' RAJKOT PORBANDAR NATIONAL HIGHWAY, CHHAYA, PORBANDAR,</t>
  </si>
  <si>
    <t>PORBANDAR</t>
  </si>
  <si>
    <t>bec138owner@gtu.edu.in</t>
  </si>
  <si>
    <t>147</t>
  </si>
  <si>
    <t>SHREE PAREKH ENGINEERING
COLLEGE</t>
  </si>
  <si>
    <t>NEW BUILDING, GAYATRI NAGAR ROAD, MAHUVA-364290, DIST:
BHAVNAGAR, GUJARAT</t>
  </si>
  <si>
    <t>bec147owner@gtu.edu.in</t>
  </si>
  <si>
    <t>FOOD ENGINEERING AND
TECHNOLOGY</t>
  </si>
  <si>
    <t>AMRUT INSTITUTE JUNAGADH</t>
  </si>
  <si>
    <t>KHADIYA-BILKHA ROAD, POST. TORANIYA, TA./DIST. JUNAGADH, AT. KHADIYA-362263</t>
  </si>
  <si>
    <t>bec149owner@gtu.edu.in</t>
  </si>
  <si>
    <t>009</t>
  </si>
  <si>
    <t>C. K. PITHAWALA COLLEGE OF ENGG &amp; TECHNOLOGY</t>
  </si>
  <si>
    <t>NEAR MALVAN MANDIR,VIA-MAGDALLA PORT,SURAT-395007.</t>
  </si>
  <si>
    <t>SURAT</t>
  </si>
  <si>
    <t>bec009owner@gtu.edu.in</t>
  </si>
  <si>
    <t>014</t>
  </si>
  <si>
    <t>GOVERNMENT ENGINEERING COLLEGE, BHARUCH</t>
  </si>
  <si>
    <t>BHARUCH</t>
  </si>
  <si>
    <t>bec014owner@gtu.edu.in</t>
  </si>
  <si>
    <t>019</t>
  </si>
  <si>
    <t>GOVERNMENT ENGINEERING COLLEGE, VALSAD</t>
  </si>
  <si>
    <t>VALSAD</t>
  </si>
  <si>
    <t>bec019owner@gtu.edu.in</t>
  </si>
  <si>
    <t>023</t>
  </si>
  <si>
    <t>DR.S.&amp; S.S.GHANDHY GOVERNMENT ENGINEERING COLLEGE, SURAT.</t>
  </si>
  <si>
    <t>DR.S.&amp; S.S.GHANDHY  ENGINEERING COLLEGE CAMPUS,OPP RTO,  MAJURA GATE, SURAT- 395001.</t>
  </si>
  <si>
    <t>bec023owner@gtu.edu.in</t>
  </si>
  <si>
    <t>033</t>
  </si>
  <si>
    <t>MAHATMA GANDHI INSTITUTE OF TECHNICAL EDUCATION AND RESEARCH CENTRE</t>
  </si>
  <si>
    <t>NAVSARI</t>
  </si>
  <si>
    <t>bec033owner@gtu.edu.in</t>
  </si>
  <si>
    <t>045</t>
  </si>
  <si>
    <t>SHRI S'AD VIDYA MANDAL INSTITUTE OF TECHNOLOGY</t>
  </si>
  <si>
    <t>bec045owner@gtu.edu.in</t>
  </si>
  <si>
    <t>049</t>
  </si>
  <si>
    <t>S.N.PATEL INSTITUTE OF TECHNOLOGY (SNPIT)-BARDOLI</t>
  </si>
  <si>
    <t>VIDYABHARTI CAMPUS,BARDOLI MOTA ROAD,UMRAKH,TA- BARDOLI,DIST-SURAT-394345</t>
  </si>
  <si>
    <t>bec049owner@gtu.edu.in</t>
  </si>
  <si>
    <t>076</t>
  </si>
  <si>
    <t>SHREE SWAMI ATMANAND SARASWATI INSTITUTE OF TECHNOLOGY</t>
  </si>
  <si>
    <t>bec076owner@gtu.edu.in</t>
  </si>
  <si>
    <t>084</t>
  </si>
  <si>
    <t>AT-ISROLI, POST-AFWA, BARDOLI -NAVSARI ROAD, TA.-BARDOLI, DIST.-SURAT-394620</t>
  </si>
  <si>
    <t>bec084owner@gtu.edu.in</t>
  </si>
  <si>
    <t>086</t>
  </si>
  <si>
    <t>LAXMI INSTITUTE OF TECHNOLOGY, SARIGAM</t>
  </si>
  <si>
    <t>LAXMI VIDYAPEET, P.B. NO- 15, SARIGAM, P.O.-VALSAD-396155</t>
  </si>
  <si>
    <t>bec086owner@gtu.edu.in</t>
  </si>
  <si>
    <t>110</t>
  </si>
  <si>
    <t>GIDC DEGREE ENGINEERING COLLEGE</t>
  </si>
  <si>
    <t>bec110owner@gtu.edu.in</t>
  </si>
  <si>
    <t>PPP</t>
  </si>
  <si>
    <t>PACIFIC SCHOOL OF ENGINEERING</t>
  </si>
  <si>
    <t xml:space="preserve">PLOT NO. 87,91,92 &amp; 96, SANKI, PALSANA, SURAT- 394305 </t>
  </si>
  <si>
    <t>bec112owner@gtu.edu.in</t>
  </si>
  <si>
    <t>COMPUTER  ENGINEERING</t>
  </si>
  <si>
    <t>123</t>
  </si>
  <si>
    <t>VEERANJALI
MARG, OPP.VIDYAKUNJ HIGH SCHOOL,NEAR DEVINA PARK SOCIETY, GANDEVI ROAD, NAVSARI-396445.</t>
  </si>
  <si>
    <t>bec123owner@gtu.edu.in</t>
  </si>
  <si>
    <t>134</t>
  </si>
  <si>
    <t>PRIME INSTITUTE OF ENGINEERING &amp; TECHNOLOGY</t>
  </si>
  <si>
    <t>278, VILL. MANGROL, JALALPORE, NAVSARI -396436</t>
  </si>
  <si>
    <t>bec134owner@gtu.edu.in</t>
  </si>
  <si>
    <t>142</t>
  </si>
  <si>
    <t>GOVERNMENT ENGINEERING COLLEGE DAMAN</t>
  </si>
  <si>
    <t>DAMAN</t>
  </si>
  <si>
    <t>bec142owner@gtu.edu.in</t>
  </si>
  <si>
    <t>146</t>
  </si>
  <si>
    <t>SHREE DHANVANTARY COLLEGE
OF ENGINEERING AND
TECHNOLOGY</t>
  </si>
  <si>
    <t>NEAR RAILWAY STATION KUDSAD
ROAD, TA OLPAD, KIM[EAST],
SURAT, Gujarat, 394110</t>
  </si>
  <si>
    <t>bec146owner@gtu.edu.in</t>
  </si>
  <si>
    <t>CHEMICAL ENGINEERING (GREEN TECHNOLOGY AND SUSTAINABILITY ENGINEERING)</t>
  </si>
  <si>
    <t>COMPUTER SCIENCE &amp; ENGINEERING
(ARTIFICIAL INTELLIGENCE AND MACHINE LEARNING )</t>
  </si>
  <si>
    <t>COMPUTER SCIENCE AND ENGINEERING (INTERNET OFTHINGS AND CYBER SECURITY
INCLUDING BLOCK CHAIN TECHNOLOGY)</t>
  </si>
  <si>
    <t xml:space="preserve"> Master of Engineering Intake 2025-26 </t>
  </si>
  <si>
    <t>AICTE Intake 2025-26</t>
  </si>
  <si>
    <t>ME</t>
  </si>
  <si>
    <t>VISHWAKARMA GOVERNMENT ENGINEERING COLLEGE, CHANDKHEDA</t>
  </si>
  <si>
    <t>GOVT</t>
  </si>
  <si>
    <t>ELECTRONICS &amp; COMMUNICATION (SIGNAL PROCESSING &amp; VLSI TECHNOLOGY)</t>
  </si>
  <si>
    <t>GOVERNMENT ENGINEERING COLLEGE, BHAVNAGAR</t>
  </si>
  <si>
    <t>GOVERNMENT ENGINEERING COLLEGE, NEAR BPTI, VIDHYANAGAR, BHAVNAGAR</t>
  </si>
  <si>
    <t>ENVIRONMENTAL MANAGEMENT</t>
  </si>
  <si>
    <t>CRYOGENIC ENGINEERING</t>
  </si>
  <si>
    <t>MECHANICAL (I.C.ENGINE &amp; AUTOMOBILE ENGINEERING)</t>
  </si>
  <si>
    <t>APPLIED INSTRUMENTATION</t>
  </si>
  <si>
    <t>COMPUTER ENGINEERING (SOFTWARE ENGINEERING)</t>
  </si>
  <si>
    <t>ELECTRONICS AND COMMUNICATION (COMMUNICATION SYSTEM ENGINEERING)</t>
  </si>
  <si>
    <t>CIVIL ( WATER RESOURCE ENGINEERING)</t>
  </si>
  <si>
    <t>CIVIL ENGINEERING (TRANSPORTATION ENGINEERING)</t>
  </si>
  <si>
    <t>TEXTILE ENGINEERING</t>
  </si>
  <si>
    <t>GEOTECHNICAL ENGINEERING</t>
  </si>
  <si>
    <t>CIVIL (STRUCTURAL ENGINEERING)</t>
  </si>
  <si>
    <t>COMPUTER AIDED PROCESS DESIGN</t>
  </si>
  <si>
    <t>COMPUTER AIDED DESIGN AND
MANUFACTURE</t>
  </si>
  <si>
    <t>VLSI DESIGN</t>
  </si>
  <si>
    <t>ELECTRIC VEHICAL TECHNOLOGY</t>
  </si>
  <si>
    <t>CIVIL(WATER RESOURCE ENGINEERING)</t>
  </si>
  <si>
    <t>COMPUTER ENGINEERING(SOFTWARE
ENGINEERING)</t>
  </si>
  <si>
    <t>MECHANICAL ENGINEERING (THARMAL ENGG)</t>
  </si>
  <si>
    <r>
      <rPr>
        <sz val="14"/>
        <color rgb="FF000000"/>
        <rFont val="Times New Roman"/>
      </rPr>
      <t>SAL COLLEGE OF
ENGINEERING</t>
    </r>
  </si>
  <si>
    <t>MACHINE DESIGN</t>
  </si>
  <si>
    <t>GUJARAT TECHNOLOGICAL UNIVERSITY- SCHOOL OF ENGINEERING AND TECHNOLOGY</t>
  </si>
  <si>
    <t>COMPUTER ENGINEERING (CYBER SECURITY)</t>
  </si>
  <si>
    <t>ELECTRONICS AND COMMUNICATION (VLSI DESIGN)</t>
  </si>
  <si>
    <t>SHAMLAJI ROAD, MODASA-383315, DIST.SABARKANTHA</t>
  </si>
  <si>
    <r>
      <rPr>
        <sz val="14"/>
        <color rgb="FF000000"/>
        <rFont val="Times New Roman"/>
      </rPr>
      <t>COMPUTER ENGINEERING(SOFTWARE
ENGINEERING)</t>
    </r>
  </si>
  <si>
    <t>CIVIL ENGINEERING(TRANSPORTATION ENGINEERING)</t>
  </si>
  <si>
    <t>POWER ELECTRONICS AND ELECTRICAL DRIVES</t>
  </si>
  <si>
    <t>MECHANICAL (I.C. ENGINE AND AUTOMOBILE ENGINEERING)</t>
  </si>
  <si>
    <t>ELECTRONICS &amp; COMMUNICATION (VLSI SYSTEM DESIGN)</t>
  </si>
  <si>
    <t>EOA Not Reeived in A.Y. 2025-26</t>
  </si>
  <si>
    <t>ADVANCED MANUFACTURING TECHNOLOGY</t>
  </si>
  <si>
    <t>COMPUTER ENGINEERING (SOFTWARE
ENGINEERING)</t>
  </si>
  <si>
    <t>POWER SYSTEMS</t>
  </si>
  <si>
    <t>MECHANICAL ENGINEERING (THERMAL ENGG)</t>
  </si>
  <si>
    <t>CAD/CAM</t>
  </si>
  <si>
    <t>MECHANICAL(I.C.ENGINE AND AUTOMOBILE ENGINEERING)</t>
  </si>
  <si>
    <t>CIVIL(STRUCTURAL ENGINEERING)</t>
  </si>
  <si>
    <t>MECHANICAL ENGINEERING (PRODUCTION)</t>
  </si>
  <si>
    <t>TATVA INSTITUTE OF TECHNOLOGICAL STUDIE,(TITS),MODASA</t>
  </si>
  <si>
    <t>NEAR KARNA PUMP, MODASA- SHAMLAJI ROAD, TAL. MODASA,           SABARKANTHA - 383 315</t>
  </si>
  <si>
    <r>
      <rPr>
        <sz val="14"/>
        <color rgb="FF000000"/>
        <rFont val="Times New Roman"/>
      </rPr>
      <t>COMPUTER ENGINEERING(SOFTWARE
ENGINEERING)</t>
    </r>
  </si>
  <si>
    <t>INFRASTRUCTURE ENGINEERING AND TECHNOLOGY</t>
  </si>
  <si>
    <t>CIVIL (CONSTRUCTION ENGINEERING AND MANAGEMENT)</t>
  </si>
  <si>
    <t>AUTOMATION AND ROBOTICS</t>
  </si>
  <si>
    <t>COMPUTER AIDED DESIGN MANUFACTURE AND ENGINEERING</t>
  </si>
  <si>
    <r>
      <rPr>
        <sz val="14"/>
        <color rgb="FF000000"/>
        <rFont val="Times New Roman"/>
      </rPr>
      <t>COMPUTER ENGINEERING(SOFTWARE
ENGINEERING)</t>
    </r>
  </si>
  <si>
    <t>MECHANICAL ENGINEERING(THERMAL ENGG)</t>
  </si>
  <si>
    <t>AMRAPALI TOWNSHIP, PETLAD-KHAMBHAT ROAD, DHARMAJ-388430, TA : PETLAD, DIST : ANAND.</t>
  </si>
  <si>
    <r>
      <rPr>
        <sz val="14"/>
        <color rgb="FF000000"/>
        <rFont val="Times New Roman"/>
      </rPr>
      <t>COMPUTER ENGINEERING(SOFTWARE
ENGINEERING)</t>
    </r>
  </si>
  <si>
    <t>ELECTRONICS AND MECHANICAL ENGINEERING SCHOOL</t>
  </si>
  <si>
    <t>FATHEGUNJ, VADODARA 390008, GUJARAT</t>
  </si>
  <si>
    <t>mec119owner@gtu.edu.in</t>
  </si>
  <si>
    <t>GOV</t>
  </si>
  <si>
    <t>ARMAMENT ENGINEERING(GUN FITTER)</t>
  </si>
  <si>
    <t>DI</t>
  </si>
  <si>
    <t>AUTOMOBILE ENGINEERING (AUTOMOBILE
FITTER)</t>
  </si>
  <si>
    <t>ARTIFICER TRAINING(MECH)</t>
  </si>
  <si>
    <t>WEAPONS ENGINEERING</t>
  </si>
  <si>
    <t>ARMAMENT ENGINEERING (GUN FITTER)</t>
  </si>
  <si>
    <t>INSTRUMENTS AND MEDICAL EQUIPMENT</t>
  </si>
  <si>
    <t xml:space="preserve">AUTOMOBILE ENGINEERING </t>
  </si>
  <si>
    <t>INSTRUMENTATION ENGINEERING</t>
  </si>
  <si>
    <t>SMALL ARMS ENGINEERING</t>
  </si>
  <si>
    <t>PO</t>
  </si>
  <si>
    <t>SARDAR PATEL EDUCATION CAMPUS  VIDYANAGAR - VADTAL ROAD  BAKROL - 388315  TA &amp; DIST : ANAND</t>
  </si>
  <si>
    <t>STRUCTURAL ENGINEERING</t>
  </si>
  <si>
    <t>OPP.SHIV
SHAKTI HOTEL, RAJKOT - KALAWAD HIGHWAY, VILLAGE : ANANADPAR, TALUKA : KALAWAD , DIST: JAMNAGAR -361162</t>
  </si>
  <si>
    <t>MECHANICAL (I.C.ENGINE AND AUTOMOBILE ENGINEERING)</t>
  </si>
  <si>
    <t>ELECTRICAL  ENGINEERING</t>
  </si>
  <si>
    <t>MECHANICAL ENGINEERING (CAD/CAM)</t>
  </si>
  <si>
    <r>
      <rPr>
        <sz val="14"/>
        <color rgb="FF000000"/>
        <rFont val="Times New Roman"/>
      </rPr>
      <t>COMPUTER ENGINEERING(SOFTWARE
ENGINEERING)</t>
    </r>
  </si>
  <si>
    <t>MECHANICAL CAD/CAM</t>
  </si>
  <si>
    <t>ENERGY ENGINEERING</t>
  </si>
  <si>
    <t>CIVIL (WATER RESOURCES ENGINEERING)</t>
  </si>
  <si>
    <t>ELECTRONICS &amp; COMMUNICATION (WIRELESS COMMUNICATION SYSTEMS AND NETWORKS)</t>
  </si>
  <si>
    <t>S.N.PATEL INSTITUTE OFTECHNOLOGY (SNPIT)-BARDOLI</t>
  </si>
  <si>
    <t>Diploma Engineering Intake 2025-26</t>
  </si>
  <si>
    <t>Sr. No</t>
  </si>
  <si>
    <t>Inst. Code</t>
  </si>
  <si>
    <t>Institute Type</t>
  </si>
  <si>
    <t>Contact_No</t>
  </si>
  <si>
    <t>Mail_Id</t>
  </si>
  <si>
    <t>AICTE  Intake        2025-26</t>
  </si>
  <si>
    <t>C.U.Shah Polytechnic</t>
  </si>
  <si>
    <t xml:space="preserve">Near Boda Talav,
G.I.D.C area, Wadhwan City, Surendranagar-363035
</t>
  </si>
  <si>
    <t>Surendranagar</t>
  </si>
  <si>
    <t>Govt.</t>
  </si>
  <si>
    <t>dec609owner@gtu.edu.in</t>
  </si>
  <si>
    <t>Automobile Engineering</t>
  </si>
  <si>
    <t>Computer Engineering</t>
  </si>
  <si>
    <t>Civil Engineering</t>
  </si>
  <si>
    <t>Mechanical Engineering</t>
  </si>
  <si>
    <t>Electrical Engineering</t>
  </si>
  <si>
    <t>Computer Aided Costume Design and Dress Making</t>
  </si>
  <si>
    <t>Mechanical Engineering (CAD/CAM)</t>
  </si>
  <si>
    <t>Government Polytechnic for Girls</t>
  </si>
  <si>
    <t xml:space="preserve">Opp. Physical Research Laboratory, Nr.Atira,
Navrangpura, Ahmedabad -380015.
</t>
  </si>
  <si>
    <t>Ahmedabad</t>
  </si>
  <si>
    <t>dec614owner@gtu.edu.in</t>
  </si>
  <si>
    <t>Biomedical Engineering</t>
  </si>
  <si>
    <t>Electronics and Communications Engineering</t>
  </si>
  <si>
    <t>Information Technology</t>
  </si>
  <si>
    <t>Information and communication Technology</t>
  </si>
  <si>
    <t xml:space="preserve">Diploma in Architecture </t>
  </si>
  <si>
    <t>Government Polytechnic , Ahmedabad</t>
  </si>
  <si>
    <t>Nr. Panjrapol Char Rasta, Ambawadi, Ahmedabad-380015</t>
  </si>
  <si>
    <t>dec617owner@gtu.edu.in</t>
  </si>
  <si>
    <t>Instrumentation and Control Engineering</t>
  </si>
  <si>
    <t>Electronics &amp; Communication Engg</t>
  </si>
  <si>
    <t>Plastic Engineering(Sandwich Pattern)</t>
  </si>
  <si>
    <t>Mechanical Engineering(CAD/CAM)</t>
  </si>
  <si>
    <t>Automation and robotics</t>
  </si>
  <si>
    <t>Diploma in Architecture</t>
  </si>
  <si>
    <t>Swami Krishnajivandasji Institute Of Technology</t>
  </si>
  <si>
    <t>Hansalpur- Sokli Road,Nr Narmada Canal, Hansalpur, Ta: Viramgam, Dist: Ahmedbad-382150</t>
  </si>
  <si>
    <t>dec632owner@gtu.edu.in</t>
  </si>
  <si>
    <t>R. C. Technical Institute</t>
  </si>
  <si>
    <t xml:space="preserve">
Opp.Gujarat High Court, S.G. Highway,Sola,
Ahmedabad-380060
</t>
  </si>
  <si>
    <t>dec640owner@gtu.edu.in</t>
  </si>
  <si>
    <t>Textile Processing Technology</t>
  </si>
  <si>
    <t>Textile Manufacturing and Technology</t>
  </si>
  <si>
    <t>Printing Technology</t>
  </si>
  <si>
    <t>Information &amp; Communication Technology</t>
  </si>
  <si>
    <t>Shree N M Gopani
Polytechnic Institut</t>
  </si>
  <si>
    <t>At- Kinara, Ta- Ranpur, 
Dist- Botad, Ahmedabad- 382245</t>
  </si>
  <si>
    <t>Botad</t>
  </si>
  <si>
    <t>9099063246</t>
  </si>
  <si>
    <t>dec646owner@gtu.edu.in</t>
  </si>
  <si>
    <t>Progreesive clousre A.Y. 2025-26</t>
  </si>
  <si>
    <t>Sir Bhavsinhji Polytechnic Institute</t>
  </si>
  <si>
    <t>Opp. Valiya Arts College, 
Vidhyanagar,
Bhavnagar-364002</t>
  </si>
  <si>
    <t>Bhavnagar</t>
  </si>
  <si>
    <t>dec649owner@gtu.edu.in</t>
  </si>
  <si>
    <t>Electronics and Communications Engg</t>
  </si>
  <si>
    <t>Chemical Engineering</t>
  </si>
  <si>
    <t>Textile Manufacturing Technology</t>
  </si>
  <si>
    <t>Fabrication Technology</t>
  </si>
  <si>
    <t>Som-Lalit Polytechnic</t>
  </si>
  <si>
    <t>At&amp; Post-Khadat Mahudi Road, 
 Near Psl Factory, Ta-Mansa, 
 Dist-Gandhinagar-382855.</t>
  </si>
  <si>
    <t>Gandhinagar</t>
  </si>
  <si>
    <t>dec664owner@gtu.edu.in</t>
  </si>
  <si>
    <t>00</t>
  </si>
  <si>
    <t>Shri J M Sabva Inst Of Engg &amp; Tech</t>
  </si>
  <si>
    <t xml:space="preserve">Aradhana Educational Campus,
Bhavnagar Road,
Botad-364710 
</t>
  </si>
  <si>
    <t>9099063446</t>
  </si>
  <si>
    <t>dec698owner@gtu.edu.in</t>
  </si>
  <si>
    <t>Bhavnagar Polytechnic Institute</t>
  </si>
  <si>
    <t>Behind Dhammapaali Vipassana Center, Near Palitana,
Todi Village, Taluka Sihor,
District Bhavnagar
Pin:364240</t>
  </si>
  <si>
    <t>dec985owner@gtu.edu.in</t>
  </si>
  <si>
    <t>Sal Institute of Diploma Studies</t>
  </si>
  <si>
    <t>Opp. Science City, Sola Road, Ahmedabad-380060</t>
  </si>
  <si>
    <t>dec451owner@gtu.edu.in</t>
  </si>
  <si>
    <t>Computer Science and Engineering</t>
  </si>
  <si>
    <t>Apollo Institute Of
Enggineering &amp; Technology</t>
  </si>
  <si>
    <t>C/O Snme Campus, At: Anasan, Near S. P. Ring Road Circle, Naroda-Dehgam Road, Ahmedabad-382330.</t>
  </si>
  <si>
    <t>02718240233</t>
  </si>
  <si>
    <t>dec455owner@gtu.edu.in</t>
  </si>
  <si>
    <t>Ahmedabad Institute Of Technology</t>
  </si>
  <si>
    <t xml:space="preserve">Beside Vasantnagar Township 
Gota Ognaj Road Off Gota Cross Road Ahmedabad-380060. </t>
  </si>
  <si>
    <t>Ahmedabad-</t>
  </si>
  <si>
    <t>9099063002</t>
  </si>
  <si>
    <t>dec906owner@gtu.edu.in</t>
  </si>
  <si>
    <t>Excel Institute Of Diploma Studies</t>
  </si>
  <si>
    <t>Block No.:224, Nr.Amrit Hotel, At:Ola.Po:Ishand.Ta:Kalol, Dist Gandhinagar-382721</t>
  </si>
  <si>
    <t xml:space="preserve"> Private-SFI</t>
  </si>
  <si>
    <t>dec613owner@gtu.edu.in</t>
  </si>
  <si>
    <t>Government Polytechnic,Gandhinagar</t>
  </si>
  <si>
    <t xml:space="preserve"> Sector-26, G I D C Electronics Estate,K-6 Circle,Gandhinagar - 382044.</t>
  </si>
  <si>
    <t>dec623owner@gtu.edu.in</t>
  </si>
  <si>
    <t>Automation and Robotics</t>
  </si>
  <si>
    <t>Information &amp; communication Technology</t>
  </si>
  <si>
    <t>Metallurgy</t>
  </si>
  <si>
    <t>Government Polytechnic,  Himatnagar</t>
  </si>
  <si>
    <t xml:space="preserve">Gadhoda Road,
Motipura,Himatnagar,Sabarkantha-383001
</t>
  </si>
  <si>
    <t>Himatnagar</t>
  </si>
  <si>
    <t>dec624owner@gtu.edu.in</t>
  </si>
  <si>
    <t>Renewable Energy</t>
  </si>
  <si>
    <t>Government Polytechnic  Palanpur</t>
  </si>
  <si>
    <t>Government Polytechnic  Palanpur,Outside Malan Gate, Ambaji Road, Palanpur,Banaskantha-385001</t>
  </si>
  <si>
    <t>Palanpur</t>
  </si>
  <si>
    <t>dec626owner@gtu.edu.in</t>
  </si>
  <si>
    <t>Government Polytechnic</t>
  </si>
  <si>
    <t>B/H S.T.Workshop,Vadnagar, Dist. - Mehsana-384355</t>
  </si>
  <si>
    <t>Mehsana</t>
  </si>
  <si>
    <t>dec628owner@gtu.edu.in</t>
  </si>
  <si>
    <t>Kilachand Devchand Polytechnic</t>
  </si>
  <si>
    <t>Near Hemchandracharya North Gujarat University,Opp.T.B.Hospital, University Road, Patan-384265</t>
  </si>
  <si>
    <t>Patan</t>
  </si>
  <si>
    <t>dec631owner@gtu.edu.in</t>
  </si>
  <si>
    <t xml:space="preserve">Civil Engineering </t>
  </si>
  <si>
    <t xml:space="preserve">Mechanical Engineering </t>
  </si>
  <si>
    <t xml:space="preserve">Electrical Engineering </t>
  </si>
  <si>
    <t>M.L.Institute Of Diploma Studies, Bhandu</t>
  </si>
  <si>
    <t>Lalji Park,Unjha-Mehsana Highway,Bhandu, Ta-Visnagar, District-Mehsana,384120</t>
  </si>
  <si>
    <t>dec635owner@gtu.edu.in</t>
  </si>
  <si>
    <t>VPMP Polytechnic</t>
  </si>
  <si>
    <t xml:space="preserve">LDRP-ITR Campus , Nr.Iti ,Kh-5,
Sector-15,Gandhinagar.
Pin No:382015
</t>
  </si>
  <si>
    <t>dec654owner@gtu.edu.in</t>
  </si>
  <si>
    <t>Electronics &amp; Communication Engineering</t>
  </si>
  <si>
    <t>Vedvyas Polytechnic
Samarth Campus
Opp:Sabar Dairy,Nh-8,
Haji</t>
  </si>
  <si>
    <t>Samarth Campus
Opp:Sabar Dairy,Nh-8,
Hajipur, Himatnagar
Sabarkantha-383001</t>
  </si>
  <si>
    <t>Sabarkantha</t>
  </si>
  <si>
    <t>dec661owner@gtu.edu.in</t>
  </si>
  <si>
    <t>Progressive Clouser AY 2024-25</t>
  </si>
  <si>
    <t>Merchant Engineering
College</t>
  </si>
  <si>
    <t xml:space="preserve">
At.Piludara, Ta.Mehsana,Dist.Mehsana – 384380</t>
  </si>
  <si>
    <t>dec668owner@gtu.edu.in</t>
  </si>
  <si>
    <t>F.D.(Mubin) Institute Of Engineering &amp; Technology</t>
  </si>
  <si>
    <t>Survey No.582/587, At &amp; Post: Bahiyal,
Tal: Dehgam,
Dist. Gandhinagar-382308</t>
  </si>
  <si>
    <t>dec675owner@gtu.edu.in</t>
  </si>
  <si>
    <t>Shree Hari Polytechnic Institute</t>
  </si>
  <si>
    <t>Gurukul Campus,
Nani Kadi, Taluka Kadi
District Mehsana, Nani Kadi, Mehsana- 382715</t>
  </si>
  <si>
    <t>dec677owner@gtu.edu.in</t>
  </si>
  <si>
    <t>Smt. R.S Patel Institute Of Diploma Engineering</t>
  </si>
  <si>
    <t xml:space="preserve"> Shelavi Station,P.o. Palasar
Tal.Chansma,
Patan -384235</t>
  </si>
  <si>
    <t>dec681owner@gtu.edu.in</t>
  </si>
  <si>
    <t>Grow More Foundation's Group Of Institutions</t>
  </si>
  <si>
    <t xml:space="preserve">
Ahmedabad-Udaipur Highway,
Himmatnagar, Dist. Sabarkantha - 383001
</t>
  </si>
  <si>
    <t>dec684owner@gtu.edu.in</t>
  </si>
  <si>
    <t>Navsarjan Polytechnic</t>
  </si>
  <si>
    <t>At Rampura(Kuwaida)
Ta: Vijapur,
Dist: Mehsana-382870</t>
  </si>
  <si>
    <t>dec687owner@gtu.edu.in</t>
  </si>
  <si>
    <t>Tatva Institute Of Technological Studie,(TITS),Modasa.</t>
  </si>
  <si>
    <t>Near Karna Pump, 
Modasa - Shamlaji Road,
Modasa,Sabarkantha-383315</t>
  </si>
  <si>
    <t>Arravalli</t>
  </si>
  <si>
    <t>dec689owner@gtu.edu.in</t>
  </si>
  <si>
    <t xml:space="preserve">"Shri Satsangi Saketdham 'Ram Ashram' Group Of Institutions" </t>
  </si>
  <si>
    <t>At &amp; Po. Vadasma, Ta &amp; Di. Mahesana-382708</t>
  </si>
  <si>
    <t>dec690owner@gtu.edu.in</t>
  </si>
  <si>
    <t>S.P.B. Patel Engineering College</t>
  </si>
  <si>
    <t>Saffrony Institute Of Technology Campus, Nr. Saffrony Holiday Resort, Ahmedabad-Mehsana Highway, At &amp; Po. Linch,Mehsana-384435</t>
  </si>
  <si>
    <t>dec693owner@gtu.edu.in</t>
  </si>
  <si>
    <t>Arrdekta Institute of Technology</t>
  </si>
  <si>
    <t xml:space="preserve"> Ahmedabad -Ambaji State Highway No-9,Opp.Ekta Institute,
At-Radhiwad, Po-Navi Metral, Ta-Khedbrahma, 
Dist-Sabarkantha-383270</t>
  </si>
  <si>
    <t>dec696owner@gtu.edu.in</t>
  </si>
  <si>
    <t>Navsarjan School of Technology</t>
  </si>
  <si>
    <t>At. &amp; Post :Piplaj , Dist. Gandhinagar-382610</t>
  </si>
  <si>
    <t>dec960owner@gtu.edu.in</t>
  </si>
  <si>
    <t xml:space="preserve">Shankersinh Vaghela Bapu
Technical Campus
</t>
  </si>
  <si>
    <t>Gandhinagar-Mansa Road, Nr.Randheja Rly Crossing,Unava, Vasan, Gandhinagar-382650</t>
  </si>
  <si>
    <t>dec965owner@gtu.edu.in</t>
  </si>
  <si>
    <t>Asian Institute Of Technolgy</t>
  </si>
  <si>
    <t>Near Railway Crossing ,Idar -Khedbrahma Road
At.Po.Ta :Vadali
Dist : Sabarkantha
383235</t>
  </si>
  <si>
    <t>dec969owner@gtu.edu.in</t>
  </si>
  <si>
    <t>Shree Vasudevbhai And Kantibhai Patel Institute Of Engineering</t>
  </si>
  <si>
    <t>Kadi-Kalyanpura Road,
At &amp; Post - Nanikadi,
Ta- Kadi,
Dist-Mehsana,
Pin-382715</t>
  </si>
  <si>
    <t>dec971owner@gtu.edu.in</t>
  </si>
  <si>
    <t>Dr.Natubhai.P.Patel Polytechnic</t>
  </si>
  <si>
    <t>Near Railway station,At. Po. Ta-Jotana - 384421 Dist. - Mehsana</t>
  </si>
  <si>
    <t>dec984owner@gtu.edu.in</t>
  </si>
  <si>
    <t xml:space="preserve">Shree Swaminarayan
Polytechnic
</t>
  </si>
  <si>
    <t xml:space="preserve">
Sector-22, Gandhinagar-382023
</t>
  </si>
  <si>
    <t>dec986owner@gtu.edu.in</t>
  </si>
  <si>
    <t xml:space="preserve">Gujarat Technological
University - Institute Of
Technology &amp; Research </t>
  </si>
  <si>
    <t>Near Toll booth, Ahmedabad - Mehsana Express Highway, Village Mevad, Ta. &amp; Dist. Mehsana, Gujarat</t>
  </si>
  <si>
    <t>dec460owner@gtu.edu.in</t>
  </si>
  <si>
    <t>Vadodara Institute of Engineering</t>
  </si>
  <si>
    <t>Vadodara - Halol Toll Road, At:Kotambi, Ta: Waghodia, Dist.Vadodara 391510</t>
  </si>
  <si>
    <t>Vadodara</t>
  </si>
  <si>
    <t>dec903owner@gtu.edu.in</t>
  </si>
  <si>
    <t>Bhailalbhai &amp; Bhikhabhai Institute of Technology</t>
  </si>
  <si>
    <t>Post Box No-3,
Mota Bazar, Opp.Iskon Temple,
Vallabh Vidyanagar-388120</t>
  </si>
  <si>
    <t>Anand</t>
  </si>
  <si>
    <t>GIA</t>
  </si>
  <si>
    <t>dec604owner@gtu.edu.in</t>
  </si>
  <si>
    <t>Mechanical Engineering- GIA</t>
  </si>
  <si>
    <t>Civil Engineering- GIA</t>
  </si>
  <si>
    <t>Electrical Engineering- GIA</t>
  </si>
  <si>
    <t>Computer Engineering- GIA</t>
  </si>
  <si>
    <t>Electronics &amp; Communication Engg- GIA</t>
  </si>
  <si>
    <t>Information Technology- SFI</t>
  </si>
  <si>
    <t>Computer Engineering- SFI</t>
  </si>
  <si>
    <t>Civil Engineering- SFI</t>
  </si>
  <si>
    <t>Electronics &amp; Communication Engg- SFI</t>
  </si>
  <si>
    <t>Electrical Engineering- SFI</t>
  </si>
  <si>
    <t>Mechanical Engineering- SFI</t>
  </si>
  <si>
    <t>Mechatronics- SFI</t>
  </si>
  <si>
    <t>Butler Polytechnic</t>
  </si>
  <si>
    <t>Fmti Campus, Eme Circle, Sama Road, Vadodara-390008</t>
  </si>
  <si>
    <t>dec606owner@gtu.edu.in</t>
  </si>
  <si>
    <t>Government Polytechnic,Godhra</t>
  </si>
  <si>
    <t xml:space="preserve">
RS No.235,Near Gadukpur,
Godhra,Panchmahal-389001
</t>
  </si>
  <si>
    <t>Godhra</t>
  </si>
  <si>
    <t>dec618owner@gtu.edu.in</t>
  </si>
  <si>
    <t>Government Polytechnic, Chhotaudepur</t>
  </si>
  <si>
    <t xml:space="preserve">Fatepura, Vodadara-Chotaudepur Highway, Chotaudepur, Pincode - 391165 </t>
  </si>
  <si>
    <t>Chhotaudepur</t>
  </si>
  <si>
    <t>dec622owner@gtu.edu.in</t>
  </si>
  <si>
    <t>Government Polytechnic, Dahod</t>
  </si>
  <si>
    <t xml:space="preserve">Zalod Road, Dahod,
Gujarat- 389 151
</t>
  </si>
  <si>
    <t>Dahod</t>
  </si>
  <si>
    <t>dec630owner@gtu.edu.in</t>
  </si>
  <si>
    <t>R.H Patel Institute Of Technology</t>
  </si>
  <si>
    <t xml:space="preserve">Near Shah's Water City, N. H. No:8,
Village - Goblaj
Tal &amp; Dist: Kheda - 387540
</t>
  </si>
  <si>
    <t>Kheda</t>
  </si>
  <si>
    <t>dec641owner@gtu.edu.in</t>
  </si>
  <si>
    <t xml:space="preserve">RMS Polytechnic          </t>
  </si>
  <si>
    <t xml:space="preserve">BL.No.18/P,
Ajwa-Nimeta Road,Vill. Bakrol,
Ta.: Waghodia,
Dist.: Vadodara-390019
</t>
  </si>
  <si>
    <t>dec642owner@gtu.edu.in</t>
  </si>
  <si>
    <t>Dalia  Institute of Technology</t>
  </si>
  <si>
    <t>Ahmedabad-Kheda,National  Highway No 8,
Near Bareja .At &amp; Post-Kanera,Kheda-387540</t>
  </si>
  <si>
    <t>dec667owner@gtu.edu.in</t>
  </si>
  <si>
    <t>H.B.Patel Institute Of Diploma Engg. &amp; Tech,Limbodara,Lunavada</t>
  </si>
  <si>
    <t>At: Limbodara, Nr.Mahi River Bridge,Ta : Lunawada, Dist:Panchmahal-389230</t>
  </si>
  <si>
    <t>Panchmahal</t>
  </si>
  <si>
    <t>dec676owner@gtu.edu.in</t>
  </si>
  <si>
    <t>Balasinor College Of Polytechnic</t>
  </si>
  <si>
    <t xml:space="preserve">Baidap Road,
At &amp; Po.Balasinor,
Dist.Kheda-388255
</t>
  </si>
  <si>
    <t>Mahisagar</t>
  </si>
  <si>
    <t>dec678owner@gtu.edu.in</t>
  </si>
  <si>
    <t>D A Degree Engineering and Technology</t>
  </si>
  <si>
    <t>Hiraba Kelavani Trust Education Campus, Nr Khatraj Chokdi, Mahemdavad - 387130</t>
  </si>
  <si>
    <t>Mahemdavad</t>
  </si>
  <si>
    <t>dec682owner@gtu.edu.in</t>
  </si>
  <si>
    <t>Image Engineering &amp; Technical Institute</t>
  </si>
  <si>
    <t xml:space="preserve"> 
At &amp; Post- Ashalali,Matar-Khmabhat Road,
Ta-Matar
Dist-Kheda-387530
</t>
  </si>
  <si>
    <t>dec683owner@gtu.edu.in</t>
  </si>
  <si>
    <t>Laxmi Institute Of Technology, Sarigam</t>
  </si>
  <si>
    <t>Laxmi Vidyapeeth,
P.B. No. 15, 
Sarigam P.O. 
Valsad-396155</t>
  </si>
  <si>
    <t>Valsad</t>
  </si>
  <si>
    <t>dec691owner@gtu.edu.in</t>
  </si>
  <si>
    <t>Ipcowala Institute Of Engineering &amp; Technology</t>
  </si>
  <si>
    <t>dec951owner@gtu.edu.in</t>
  </si>
  <si>
    <t>K.J.Institute Of Engineering &amp; Technology</t>
  </si>
  <si>
    <t>K.J. Institute of Engineering &amp; Technology, Opp.I.T.I, Javla,Savli- 391770, Dist Vadodara</t>
  </si>
  <si>
    <t>dec957owner@gtu.edu.in</t>
  </si>
  <si>
    <t>Engineering College, Tuwa</t>
  </si>
  <si>
    <t>At &amp; Po: Tuwa Ta. Godhra Dist. Panchmahal-389713</t>
  </si>
  <si>
    <t>dec958owner@gtu.edu.in</t>
  </si>
  <si>
    <t>Faculty Of Diploma Engineering</t>
  </si>
  <si>
    <t xml:space="preserve">
At,Post-Virod, Tal-Vadodara,
Dist- Vadodara -390022</t>
  </si>
  <si>
    <t>dec959owner@gtu.edu.in</t>
  </si>
  <si>
    <t>Government Polytechnic,Kheda</t>
  </si>
  <si>
    <t>Opp. Raska Check Post,Near Weir,At.&amp; Po.Raska Ta.Mahemdaba,Dist. Kheda-387120.</t>
  </si>
  <si>
    <t>dec972owner@gtu.edu.in</t>
  </si>
  <si>
    <t xml:space="preserve">Government Polytechnic Halol </t>
  </si>
  <si>
    <t>Behind SDM office, Kanjari Road, Halol. District: Panchmahals 389350</t>
  </si>
  <si>
    <t>dec998owner@gtu.edu.in</t>
  </si>
  <si>
    <t xml:space="preserve">Automobile Engineering </t>
  </si>
  <si>
    <t>Dr. Jivraj Mehta Institute Of Polytechnic</t>
  </si>
  <si>
    <t>N.H-8, Near Sankara Eye Hospital,Mogar, Anand-388340</t>
  </si>
  <si>
    <t>dec457owner@gtu.edu.in</t>
  </si>
  <si>
    <t xml:space="preserve"> Sardar Vallabhbhai Patel
Institute Of Technology
(Svit)
</t>
  </si>
  <si>
    <t>B/h. S.T. Depot, At &amp; Po: Rajupura, Vasad</t>
  </si>
  <si>
    <t>dec902owner@gtu.edu.in</t>
  </si>
  <si>
    <t xml:space="preserve">Maktabah Jafariyah School of Engineering and Technology </t>
  </si>
  <si>
    <t xml:space="preserve">Maktabah Jafariyah Knowledge And Research Academy,
Sedrana Square,
Sedrana, Ta- Sidhpur, Dist- Patan.384151
</t>
  </si>
  <si>
    <t>dec904owner@gtu.edu.in</t>
  </si>
  <si>
    <t>Noble Institute Of Technology</t>
  </si>
  <si>
    <t>Dabhoi – Karjan Road, Motahabhipura,
Ta. Dabhoi, Dist. Vadodara – 391110, Gujarat.</t>
  </si>
  <si>
    <t>dec908owner@gtu.edu.in</t>
  </si>
  <si>
    <t>Sardar Patel College Of Engineering</t>
  </si>
  <si>
    <t>Sardar Patel Education Campus Vidyanagar - Vadtal Road, 
Bakrol - 388315 Ta &amp; Dist : Anand.</t>
  </si>
  <si>
    <t>7574843593</t>
  </si>
  <si>
    <t>dec909owner@gtu.edu.in</t>
  </si>
  <si>
    <t>A. V. Parekh Technical Institute</t>
  </si>
  <si>
    <t>Dr.Yagnik Road,Opp. Hemu Gadhavi Hall, Rajkot-360001</t>
  </si>
  <si>
    <t>Rajkot</t>
  </si>
  <si>
    <t>dec602owner@gtu.edu.in</t>
  </si>
  <si>
    <t>Bio-Medical Engineering</t>
  </si>
  <si>
    <t>Information and Communication Technology</t>
  </si>
  <si>
    <t>Christ Polytechnic Institute</t>
  </si>
  <si>
    <t xml:space="preserve">Christ Campus, Vidya Niketan, Saurashtra University P.O., P.B. No. 5, Rajkot - 360005
</t>
  </si>
  <si>
    <t>dec610owner@gtu.edu.in</t>
  </si>
  <si>
    <t>Dr. Jivraj N. Mehta Government Polytechnic,Amreli</t>
  </si>
  <si>
    <t xml:space="preserve"> Lathi Road,Nr.Railway Crossing,
Amreli-365601
</t>
  </si>
  <si>
    <t>dec611owner@gtu.edu.in</t>
  </si>
  <si>
    <t>Government Polytechnic - Junagadh</t>
  </si>
  <si>
    <t xml:space="preserve">
Bhilkha Road,
 At &amp; Post.Khadiya,Taluka &amp; Dist.Junagadh- 362001
</t>
  </si>
  <si>
    <t>Junagadh</t>
  </si>
  <si>
    <t>dec619owner@gtu.edu.in</t>
  </si>
  <si>
    <t>Government Polytechnic Rajkot</t>
  </si>
  <si>
    <t xml:space="preserve">Near Aaji Dam,
Bhavnagar Road,
Rajkot-360003
</t>
  </si>
  <si>
    <t>dec620owner@gtu.edu.in</t>
  </si>
  <si>
    <t>Government Polytechnic, Bhuj</t>
  </si>
  <si>
    <t xml:space="preserve">Opp. Hill Gardan, Airport Road, Bhuj-Kutch - 370001.
</t>
  </si>
  <si>
    <t xml:space="preserve">   Bhuj</t>
  </si>
  <si>
    <t>dec621owner@gtu.edu.in</t>
  </si>
  <si>
    <t>Mining Engineering</t>
  </si>
  <si>
    <t>Government Polytechnic, Jamnagar</t>
  </si>
  <si>
    <t xml:space="preserve">Post Bedi
Valsura Road
Jamnagar 361009
</t>
  </si>
  <si>
    <t>Jamnagar</t>
  </si>
  <si>
    <t>dec625owner@gtu.edu.in</t>
  </si>
  <si>
    <t>Government Polytechnic Porbandar</t>
  </si>
  <si>
    <t>N.H-8b, Opp. Airport, Chhaya,Porbandar - 360577.</t>
  </si>
  <si>
    <t>Porbandar</t>
  </si>
  <si>
    <t>dec627owner@gtu.edu.in</t>
  </si>
  <si>
    <t>Lukhdhirji Engineering College</t>
  </si>
  <si>
    <t>Near I.T.I. Morbi Campus,
Opp. Mahendranagar Overhead Tank,Ghuntu Road,Pipdi,Vill.Morbi-2,Rajkot-363642</t>
  </si>
  <si>
    <t>dec634owner@gtu.edu.in</t>
  </si>
  <si>
    <t>Ceramic Technology</t>
  </si>
  <si>
    <t>T.F.Gandhidham Polytechnic</t>
  </si>
  <si>
    <t>Near Railway Station,
P. O. Box No. - 21,
Adipur, Kutch</t>
  </si>
  <si>
    <t>Kutch</t>
  </si>
  <si>
    <t>dec651owner@gtu.edu.in</t>
  </si>
  <si>
    <t>Noble Star Diploma Engineering College</t>
  </si>
  <si>
    <t xml:space="preserve">
Junagadh-Dhoraji Highway, At Makhiyala, 
Junagadh - 362014
</t>
  </si>
  <si>
    <t>dec663owner@gtu.edu.in</t>
  </si>
  <si>
    <t>Om Institute of Engineering and Technology</t>
  </si>
  <si>
    <t>Bhesan-Junagadh Road, At-Chokli, Junagadh-362310</t>
  </si>
  <si>
    <t>dec665owner@gtu.edu.in</t>
  </si>
  <si>
    <t>Sanjaybhai Rajguru College of Diploma Engineering</t>
  </si>
  <si>
    <t>At Hadmatiya,Near Bedi Morbi Road, Rajkot-360030</t>
  </si>
  <si>
    <t>dec699owner@gtu.edu.in</t>
  </si>
  <si>
    <t>N. R. Vekaria Institute Of Technology</t>
  </si>
  <si>
    <t>C.L. Campus
Bilkha Road 
Junagadh-362001</t>
  </si>
  <si>
    <t>9099063404</t>
  </si>
  <si>
    <t>dec679owner@gtu.edu.in</t>
  </si>
  <si>
    <t>Arpit Institute of Engineering And Technology (Diploma)</t>
  </si>
  <si>
    <t>Rajkot- Morbi National Highway,Hadala - Rajkot,
Morbi- 363650</t>
  </si>
  <si>
    <t>Morbi</t>
  </si>
  <si>
    <t>dec680owner@gtu.edu.in</t>
  </si>
  <si>
    <t>Amrut Institute Junagadh</t>
  </si>
  <si>
    <t xml:space="preserve">
Khadilya-Bilkha Road,
Tal/Dist: Junagadh,Khadiya,
Junagadh- 362263
</t>
  </si>
  <si>
    <t>dec685owner@gtu.edu.in</t>
  </si>
  <si>
    <t>Alpha College of Engineering &amp; Technology</t>
  </si>
  <si>
    <t>dec694owner@gtu.edu.in</t>
  </si>
  <si>
    <t xml:space="preserve">Veerayatan Institute Of
Engineering
</t>
  </si>
  <si>
    <t>Bhuj-Mandvi Road,
Ta:Mandvi, Dist: Kutch
Pin: 370460</t>
  </si>
  <si>
    <t>dec697owner@gtu.edu.in</t>
  </si>
  <si>
    <t>Shri Labhubhai Trivedi Institute Of Engineering And Technology</t>
  </si>
  <si>
    <t xml:space="preserve">Mavdi, Near Government Engineering College, 
Kalawad Road, Rajkot – 360 005.
</t>
  </si>
  <si>
    <t>dec954owner@gtu.edu.in</t>
  </si>
  <si>
    <t>HJD Institute Of Technical Education And Reserch</t>
  </si>
  <si>
    <t>Kera-Mundra Road, Gajod, At.Kera
Ta. Bhuj, Dist. Kutch
Pin. 370430</t>
  </si>
  <si>
    <t>dec968owner@gtu.edu.in</t>
  </si>
  <si>
    <t>Computer Science &amp; Engineering</t>
  </si>
  <si>
    <t>Radhe Institute Of Engineering &amp; Technology, Upleta</t>
  </si>
  <si>
    <t>Vadala Road, Nr. Kishan Dairy, Upleta, Dist.Rajkot
Pin-360490</t>
  </si>
  <si>
    <t>dec970owner@gtu.edu.in</t>
  </si>
  <si>
    <t>Asiatic Institute of Science &amp; Technology</t>
  </si>
  <si>
    <t xml:space="preserve">At.Jamvadi,Ta.Gondal, Di-Rajkot-360311
</t>
  </si>
  <si>
    <t>dec978owner@gtu.edu.in</t>
  </si>
  <si>
    <t>Kalyan Polytechnic</t>
  </si>
  <si>
    <t>Aliyabada Road, Jambuda Chowkdi,Village.Sekhpat, Jamnagar - 361110</t>
  </si>
  <si>
    <t>dec983owner@gtu.edu.in</t>
  </si>
  <si>
    <t>Government Polytechnic,Diu</t>
  </si>
  <si>
    <t>Government Polytechnic Diu, Education Hub, Kevdi, Diu</t>
  </si>
  <si>
    <t>Diu</t>
  </si>
  <si>
    <t>dec988owner@gtu.edu.in</t>
  </si>
  <si>
    <t>Marine Engineering</t>
  </si>
  <si>
    <t>Krishna Institute Of Engineering &amp; Technology, Jamnagar</t>
  </si>
  <si>
    <t>Jambuda Chokadi Jamnagar-Rajkot National Highway Jamnagar-361120</t>
  </si>
  <si>
    <t>dec989owner@gtu.edu.in</t>
  </si>
  <si>
    <t xml:space="preserve"> Veerayatan Polytechnic</t>
  </si>
  <si>
    <t>Haripar, Mota Asambia, Bhuj-Mandvi Road, Taluka Mandvi, Koday Pul, Kutch-370460</t>
  </si>
  <si>
    <t>dec990owner@gtu.edu.in</t>
  </si>
  <si>
    <t>Kankeshwaridevi Institue Of Technology,Jamnagar</t>
  </si>
  <si>
    <t>Nr. Naranpar Forest Nursery, Opp. Ranjit Sagar Dam, Jamnagar-Samana Road,Jamnagar-361010.</t>
  </si>
  <si>
    <t>9099987561, 7574820230</t>
  </si>
  <si>
    <t>dec991owner@gtu.edu.in</t>
  </si>
  <si>
    <t>GMB Polytechnic - Rajula</t>
  </si>
  <si>
    <t>At: Village Chhatadiya, Ta. Rajula,
 Nr. Model High School-Rajula, - 365560,Jafrabad,Dist. Amreli-365540</t>
  </si>
  <si>
    <t xml:space="preserve"> Amreli</t>
  </si>
  <si>
    <t>dec992owner@gtu.edu.in</t>
  </si>
  <si>
    <t xml:space="preserve">Dadhichi Diploma
Polytechnic College
</t>
  </si>
  <si>
    <t>Gadu-Chorvad Road, Visanvel, Ta. Maliya, Dist.Junagadh</t>
  </si>
  <si>
    <t>dec994owner@gtu.edu.in</t>
  </si>
  <si>
    <t>B. H. Gardi College Of Engineering &amp; Technology</t>
  </si>
  <si>
    <t>dec458owner@gtu.edu.in</t>
  </si>
  <si>
    <t>Dr. V. R. Godhania College Of Engineering &amp; Technology</t>
  </si>
  <si>
    <t>Behind Amar Poly Fills
Rajkot - Porbandar National Highway</t>
  </si>
  <si>
    <t>dec901owner@gtu.edu.in</t>
  </si>
  <si>
    <t>V. V. P. Engineering College</t>
  </si>
  <si>
    <t>Vajadi-Virda, Kalawad Road, Rajkot – 360005.</t>
  </si>
  <si>
    <t>dec905owner@gtu.edu.in</t>
  </si>
  <si>
    <t>Vijay Institute Of Technology</t>
  </si>
  <si>
    <t xml:space="preserve">Una, Lambhar Patiya, 
Veraval Bhavnagar Bypass Road, Gujarat – 362560.
</t>
  </si>
  <si>
    <t>Gir Somnath</t>
  </si>
  <si>
    <t>dec910owner@gtu.edu.in</t>
  </si>
  <si>
    <t>Electronics &amp; Communications Engineering</t>
  </si>
  <si>
    <t xml:space="preserve">Information Technology </t>
  </si>
  <si>
    <t>Cyber System &amp; Information Security</t>
  </si>
  <si>
    <t>A. Y. Dadabhai Technical Institute</t>
  </si>
  <si>
    <t>Kosamba Mahuvej Road,
Near Old Mariyambai Hospital,
Kosamba (R.S) Surat-394120</t>
  </si>
  <si>
    <t>Surat</t>
  </si>
  <si>
    <t>dec601owner@gtu.edu.in</t>
  </si>
  <si>
    <t>Dr. S.&amp;S.S. Ghandhy College Of Engineering &amp; Technology</t>
  </si>
  <si>
    <t>Majura Gate, Ring Road,Surat-395001</t>
  </si>
  <si>
    <t>dec612owner@gtu.edu.in</t>
  </si>
  <si>
    <t>Power Electronics</t>
  </si>
  <si>
    <t xml:space="preserve">Government Polytechnic for Girls
</t>
  </si>
  <si>
    <t>Athwagate, Nanpura,Surat - 395001.</t>
  </si>
  <si>
    <t>dec615owner@gtu.edu.in</t>
  </si>
  <si>
    <t>Textile Design</t>
  </si>
  <si>
    <t>Government Polytechnic Waghai,Dist-Dang</t>
  </si>
  <si>
    <t>Government Polytechnic Waghai, Dist-Dang,At Post Rajendrapur,Waghai,The Dangs,394730</t>
  </si>
  <si>
    <t>Dang</t>
  </si>
  <si>
    <t>dec616owner@gtu.edu.in</t>
  </si>
  <si>
    <t>Government Polytechnic,Valsad</t>
  </si>
  <si>
    <t>Government Polytechnic,Kosamba Road, Valsad.396001</t>
  </si>
  <si>
    <t>dec629owner@gtu.edu.in</t>
  </si>
  <si>
    <t>Plastics Engineering(Sandwich Pattern)</t>
  </si>
  <si>
    <t>N.G. Patel Polytechnic</t>
  </si>
  <si>
    <t>At. Isroli, Post - Afwa,Via Vankaner,
Bardoli - Navsari Road,
Tal. - Bardoli, Dist. - Surat - 394620.</t>
  </si>
  <si>
    <t>dec637owner@gtu.edu.in</t>
  </si>
  <si>
    <t>Shri K.J.Polytechnic, Bharuch</t>
  </si>
  <si>
    <t xml:space="preserve">
Old National Highway No. 8,
Bholav,Bharuch-392002
</t>
  </si>
  <si>
    <t>Bharuch</t>
  </si>
  <si>
    <t>dec645owner@gtu.edu.in</t>
  </si>
  <si>
    <t>Environmental Engineering</t>
  </si>
  <si>
    <t>Tapi Diploma Engineering College</t>
  </si>
  <si>
    <t>Opp.Spining Mill,Varachha Road,Surat-359006</t>
  </si>
  <si>
    <t>dec647owner@gtu.edu.in</t>
  </si>
  <si>
    <t>Vallabh Budhi Polytechnic</t>
  </si>
  <si>
    <t>NPE Campus,Bhanunagar, Eru-Aat Road,Ta: Jalalpor, Navsari-396450</t>
  </si>
  <si>
    <t>Navsari</t>
  </si>
  <si>
    <t>dec655owner@gtu.edu.in</t>
  </si>
  <si>
    <t>Bhulabhai Vanmalibhai Patel Institute Of Technology(Diploma Studies)</t>
  </si>
  <si>
    <t>Vidyabharti Campus, 
At &amp; Po- Umrakh
Ta- Bardoli,Surat-394345</t>
  </si>
  <si>
    <t>dec656owner@gtu.edu.in</t>
  </si>
  <si>
    <t>Government Polytechnic,Daman</t>
  </si>
  <si>
    <t xml:space="preserve">
Varkund,Mota Falia,
Nani Daman
Daman- 396210</t>
  </si>
  <si>
    <t>Daman</t>
  </si>
  <si>
    <t>dec658owner@gtu.edu.in</t>
  </si>
  <si>
    <t>Dr. B.B.A.Government Polytechnic, Karad(D.P.)</t>
  </si>
  <si>
    <t>B/h.Sub Station,Madhuban Dam Road,Via Rakholi,
Karad (D.P),Dadra Nagar Haveli-396240</t>
  </si>
  <si>
    <t>DNH</t>
  </si>
  <si>
    <t>dec659owner@gtu.edu.in</t>
  </si>
  <si>
    <t>Jayvantrai Harrai Desai Polytechnic</t>
  </si>
  <si>
    <t>Palsana Baleshwar Road, At &amp; Po. Palsana, Palsana, Dist: Surat-394315.</t>
  </si>
  <si>
    <t>dec686owner@gtu.edu.in</t>
  </si>
  <si>
    <t>Valia Polytechnic College</t>
  </si>
  <si>
    <t>Desad Road, Near Maniba Gyandeep Hostel, Valia
Dist : Bharuch-393001</t>
  </si>
  <si>
    <t>dec688owner@gtu.edu.in</t>
  </si>
  <si>
    <t>Arun Muchhala Engineering College</t>
  </si>
  <si>
    <t>Dhari- Sarasiya Road
Khokhra Mahadev 
Dhari, 365640 
Dist Amreli</t>
  </si>
  <si>
    <t>Amreli</t>
  </si>
  <si>
    <t>Government Polytechnic Rajpipla</t>
  </si>
  <si>
    <t>At &amp;Post.
Bholav,Campus of Shri K.J.Polytechnic
Bharuch-392001</t>
  </si>
  <si>
    <t>dec973owner@gtu.edu.in</t>
  </si>
  <si>
    <t>Government Polytechnic, Vyara</t>
  </si>
  <si>
    <t xml:space="preserve">Government Polytechnic Vyara,At.Indu,Behind.I.T.I.Indu,Ta.Vyara, Dist.Tapi-394650
</t>
  </si>
  <si>
    <t>dec974owner@gtu.edu.in</t>
  </si>
  <si>
    <t>Government Polytechnic,Navsari</t>
  </si>
  <si>
    <t>Government Polytechnic , Navsari, Village : Matvad, Dandi Road, Tal:Jalalpore, Dist: Navsari-396439.</t>
  </si>
  <si>
    <t>dec975owner@gtu.edu.in</t>
  </si>
  <si>
    <t>Pacific School of Engineering</t>
  </si>
  <si>
    <t xml:space="preserve">Plot No. 87,91,92,96, 
 Sanki,Ta-Palsana,Dist-Surat -394305
</t>
  </si>
  <si>
    <t>dec976owner@gtu.edu.in</t>
  </si>
  <si>
    <t>Shree Dhanvantary College Of Engineering And Technology</t>
  </si>
  <si>
    <t>Nr.Railway Station
Kudsad Road,Ta.Olpad, 
Kim (East)
Dist:Surat-394110</t>
  </si>
  <si>
    <t>dec981owner@gtu.edu.in</t>
  </si>
  <si>
    <t>Prime College of Diploma</t>
  </si>
  <si>
    <t>278, Villa Mangrol, Maroli-Ubhrat Road, Ta. Jalalpore, Dist. Navsari 396436</t>
  </si>
  <si>
    <t>dec993owner@gtu.edu.in</t>
  </si>
  <si>
    <t xml:space="preserve">S.S.Agrawal Institute Of Engineering &amp; Technology </t>
  </si>
  <si>
    <t>Veeranjali Marg, Opp. Vidyakunj High School, Near Devina Park Society, Gandevi Road, Navsari-396445</t>
  </si>
  <si>
    <t xml:space="preserve">Surat </t>
  </si>
  <si>
    <t>dec459owner@gtu.edu.in</t>
  </si>
  <si>
    <t>S.N.Patel Institute Of
Technology (SNPIT), Bardoli,
Surat</t>
  </si>
  <si>
    <t xml:space="preserve">Vidyabharti Campus,Bardoli Mota Road,Umrakh,Ta- Bardoli,Dist-Surat-394345. </t>
  </si>
  <si>
    <t>dec907owner@gtu.edu.in</t>
  </si>
  <si>
    <t>Information &amp; Technology</t>
  </si>
  <si>
    <t>Electronics and Communication Engineering</t>
  </si>
  <si>
    <t xml:space="preserve">                                   MBA Intake 2025-26                        </t>
  </si>
  <si>
    <t>Sr.No.</t>
  </si>
  <si>
    <t>Inst.
Code</t>
  </si>
  <si>
    <t>Institute Address</t>
  </si>
  <si>
    <r>
      <rPr>
        <b/>
        <sz val="12"/>
        <color theme="1"/>
        <rFont val="Times New Roman"/>
      </rPr>
      <t>Type of
College</t>
    </r>
  </si>
  <si>
    <t xml:space="preserve">AICTE Intake
2025 -26 </t>
  </si>
  <si>
    <t xml:space="preserve">GTU Intake 2025-26 </t>
  </si>
  <si>
    <t>Nr. Vasantnagar Township,                     Gota-Ognaj Road,                      Ahmedabad - 380060.</t>
  </si>
  <si>
    <t>mba701owner@gtu.edu.in</t>
  </si>
  <si>
    <t>MBA</t>
  </si>
  <si>
    <t>R. B. Institute Of Management Studies</t>
  </si>
  <si>
    <t>Thankkarbapanagar, Ahmedabad -382350</t>
  </si>
  <si>
    <t>mba746owner@gtu.edu.in</t>
  </si>
  <si>
    <t>Shree Sahajanand
Institute Of Management, Bhavnagar.</t>
  </si>
  <si>
    <t>C/O. Sahajanand Gurukul, Ghogha Road, Bhavnagar</t>
  </si>
  <si>
    <t>mba761owner@gtu.edu.in</t>
  </si>
  <si>
    <t xml:space="preserve">Not Apply in Affiliation-2025-26 </t>
  </si>
  <si>
    <t>Shree Samanvay Institute Of Mba</t>
  </si>
  <si>
    <t>Opp. Maruti Ashram, Tajpur Road, Bhambhan, Ta: Botad</t>
  </si>
  <si>
    <t>mba762owner@gtu.edu.in</t>
  </si>
  <si>
    <t>Som-Lalit Institute Of Management Studies (Slims)</t>
  </si>
  <si>
    <t>Slims Campus, Nr. St.
Xavier'S Corner, University Road, Navrangpura, Ahmedabad-380009</t>
  </si>
  <si>
    <t>92272 29992</t>
  </si>
  <si>
    <t>mba778owner@gtu.edu.in</t>
  </si>
  <si>
    <t xml:space="preserve"> MBA                            (FINANCE MANAGEMENT) </t>
  </si>
  <si>
    <t>MBA               (INFORMATION TECHNOLOGY)</t>
  </si>
  <si>
    <t xml:space="preserve">Sal Institute Of Management </t>
  </si>
  <si>
    <t>Opp. Science City, Sola Bhadaj Road, Bhadaj,
Ahmedabad</t>
  </si>
  <si>
    <t>mba807owner@gtu.edu.in</t>
  </si>
  <si>
    <t>Shayona Institute Of
Business  Management</t>
  </si>
  <si>
    <t>Plot No 21/1/2, Tps 18, Shayona
Vidyavihar, Shayona City,
Ghatlodia, Ahmedabad,
Gujarat, 380061</t>
  </si>
  <si>
    <t>mba820owner@gtu.edu.in</t>
  </si>
  <si>
    <t>Swami Sahajanand School of Management,Bhavnagar</t>
  </si>
  <si>
    <t>Plot No 639, Iscon Mega
City, Nr. M K Bhavnagar Uni Office, Bhavnagar 364002 Gujarat</t>
  </si>
  <si>
    <t>mba837owner@gtu.edu.in</t>
  </si>
  <si>
    <t>Narayana Bussiness School</t>
  </si>
  <si>
    <t>Narayana House, Behind
Saavi Womens Hospital, Opp.
Shell Petrol Pump Road, Prahladnagar,Satellite, Ahmadabad,</t>
  </si>
  <si>
    <t>Ahmadabad</t>
  </si>
  <si>
    <t>9426333451/
9904000201</t>
  </si>
  <si>
    <t>mba838owner@gtu.edu.in</t>
  </si>
  <si>
    <t>Gujarat Technological University School Of Management Studies</t>
  </si>
  <si>
    <t>Gujarat Technological University, Sabarmati – Koba Highway, Near Visat Three Roads, Chandkheda        Ahmedabad - 382424.</t>
  </si>
  <si>
    <t>Gov.</t>
  </si>
  <si>
    <t>mba839owner@gtu.edu.in</t>
  </si>
  <si>
    <t xml:space="preserve"> MBA (INNOVATION
ENTREPRENEUR
SHIP AND
VENTURE
DEVELOPMENT)</t>
  </si>
  <si>
    <t>SDA College of Business Studies</t>
  </si>
  <si>
    <t>132,Ft Ring Road,Haripa,         Ahmedabad -380008</t>
  </si>
  <si>
    <t>mba845owner@gtu.edu.in</t>
  </si>
  <si>
    <t>Lokmanya Institute of Management and Computer Application</t>
  </si>
  <si>
    <t>Lokmanya College, Near Shivranjani Cross Road, Satellite,
Ahmedabad - 380015</t>
  </si>
  <si>
    <t>mba851owner@gtu.edu.in</t>
  </si>
  <si>
    <t>Ahmedabad Business School And Ahmedabad Institute Of Computer Applications</t>
  </si>
  <si>
    <t>Near Cliantha Research Limited, Opp. Applewood Township, S.P. Ring Road, Ahmedabad-380058 Gujarat</t>
  </si>
  <si>
    <t>mba856owner@gtu.edu.in</t>
  </si>
  <si>
    <t>Ahmedabad Institute Of Business Studies</t>
  </si>
  <si>
    <t>Aibs Campus Near Usmanpura Water Tank Usmanpura Ahmedabad</t>
  </si>
  <si>
    <t>mba857owner@gtu.edu.in</t>
  </si>
  <si>
    <t>D. L. Patel Institute Of
Management &amp; Technology, MBA College</t>
  </si>
  <si>
    <t>Motipura Bypass, Vidhyanagari, Himat Nagar</t>
  </si>
  <si>
    <t xml:space="preserve"> Himmatnagar</t>
  </si>
  <si>
    <t>mba709owner@gtu.edu.in</t>
  </si>
  <si>
    <t>Grow More Foundation'S Group Of Institutions</t>
  </si>
  <si>
    <t>Ahmedabad-Udaipur Highway, Himmatnagar, Sabarkantha,Gujarat-383001</t>
  </si>
  <si>
    <t>mba713owner@gtu.edu.in</t>
  </si>
  <si>
    <t>Shri Satsangi Saketdham "Ram Ashram" Group Of Institutions.</t>
  </si>
  <si>
    <t>At. &amp; Post. Vadasma, Dist. Mehsana, Pin: 382708.</t>
  </si>
  <si>
    <t>Vadasma</t>
  </si>
  <si>
    <t>mba721owner@gtu.edu.in</t>
  </si>
  <si>
    <t>Kalol Institute Of Management</t>
  </si>
  <si>
    <t>Kalol Institute And Research Center Campus, Opp.
Sindbad Hotel, Ahmedabad- Mehsana Highway, Kalol- 382721. Dist-Gandhinagar</t>
  </si>
  <si>
    <t>Kalol</t>
  </si>
  <si>
    <t>mba725owner@gtu.edu.in</t>
  </si>
  <si>
    <t>Shri Jairambhai Patel
Institute Of Business Management And Computer Applications</t>
  </si>
  <si>
    <t>Near Info City, Indroda Circle, Gandhinagar 382007</t>
  </si>
  <si>
    <t>mba769owner@gtu.edu.in</t>
  </si>
  <si>
    <t>Patel Group Of Institutions</t>
  </si>
  <si>
    <t>At – Motidau, Mehsana–
Unjha Highway Road, Pin Code - 384120</t>
  </si>
  <si>
    <t>mba803owner@gtu.edu.in</t>
  </si>
  <si>
    <t>Arrdekta Institute Of Technology</t>
  </si>
  <si>
    <t>On Ahmedabad-Ambaji State Highway N0 09, At. Radhiwad, Po. Navi Metral, Tal. Khedbrahma,                                        Dist. Sabarkantha-383255</t>
  </si>
  <si>
    <t>mba846owner@gtu.edu.in</t>
  </si>
  <si>
    <t xml:space="preserve">Maktabah Jafariyah School Of Management </t>
  </si>
  <si>
    <t>Maktabah Jafariyah Knowledge And Research Academy,
               Sedrana Square, Sedrana, Ta- Sidhpur, Dist- Patan – 384151</t>
  </si>
  <si>
    <t xml:space="preserve">Patan </t>
  </si>
  <si>
    <t>mba849owner@gtu.edu.in</t>
  </si>
  <si>
    <t>KTKM Institute Of Management</t>
  </si>
  <si>
    <t>Vakhariya Campus , Vakhariya Char Rasta Kalol</t>
  </si>
  <si>
    <t xml:space="preserve">Kalol </t>
  </si>
  <si>
    <t>mba852owner@gtu.edu.in</t>
  </si>
  <si>
    <t>Bkdkm College Of Professional Studies</t>
  </si>
  <si>
    <t>Banaskantha District Kelavani Mandal, G. D. Modi Vidyasankul, Opp. S.T.Workshop, Highway,Palanpur - 385001</t>
  </si>
  <si>
    <t xml:space="preserve">Palanpur </t>
  </si>
  <si>
    <t>mba858owner@gtu.edu.in</t>
  </si>
  <si>
    <t>Anand Institute Of Management &amp; Information Science</t>
  </si>
  <si>
    <t>Anand Institute Of
Management, Opposite Town Hall, Shri Ramkrishna Seva Mandal (Srksm)
Anand - 3880001</t>
  </si>
  <si>
    <t>mba702owner@gtu.edu.in</t>
  </si>
  <si>
    <t>C. K. Shah Vijapurwala Institute Of
Management</t>
  </si>
  <si>
    <t>Shri Mahavira Jaina
Education Campus, Nr Goyagate Soc, R.V.Desai Rd, Pratapnagar, Vadodara.</t>
  </si>
  <si>
    <t>mba705owner@gtu.edu.in</t>
  </si>
  <si>
    <t>Sardar Patel College Of
Administration &amp; Management</t>
  </si>
  <si>
    <t>Spec, Campus, Vidhyanagar- Vadtal Road, Anand-388315.</t>
  </si>
  <si>
    <t>mba755owner@gtu.edu.in</t>
  </si>
  <si>
    <t>R. H. Patel Institute of Management</t>
  </si>
  <si>
    <t>Nr.Watercity,At Goblaj, Dist.Kheda.387540</t>
  </si>
  <si>
    <t xml:space="preserve">Kheda </t>
  </si>
  <si>
    <t>mba804owner@gtu.edu.in</t>
  </si>
  <si>
    <t>Shivam institute of management, valasan
(Anand)</t>
  </si>
  <si>
    <t>Opp. Swaminarayan Vidyapith, Anand- Sojitra
Road, Valasan.</t>
  </si>
  <si>
    <t>mba829owner@gtu.edu.in</t>
  </si>
  <si>
    <t>Sardar Vallabhbhai Patel Institute Of Technology</t>
  </si>
  <si>
    <t>B/H. S.T. Depot, At &amp; Po: Rajupura, Vasad</t>
  </si>
  <si>
    <t xml:space="preserve">Vasad </t>
  </si>
  <si>
    <t>mba850owner@gtu.edu.in</t>
  </si>
  <si>
    <t>Gardividyapith, Kalawad Road,Village Anandpar -361162, Rajkot</t>
  </si>
  <si>
    <t>mba727owner@gtu.edu.in</t>
  </si>
  <si>
    <t>N. R. Vekaria Institute
Of Business Management Studies</t>
  </si>
  <si>
    <t>C.L.College Camus, Bilkha Road,      Junagadh-362001.</t>
  </si>
  <si>
    <t>mba736owner@gtu.edu.in</t>
  </si>
  <si>
    <t>Shree H. N. Shukla College Of Management Studies</t>
  </si>
  <si>
    <t>B. M.Kyada Campus, Nr. Marketing Yard, B/H Lalpari Lake, Amargadh, Bhichri-03</t>
  </si>
  <si>
    <t>mba759owner@gtu.edu.in</t>
  </si>
  <si>
    <t>Smt.Shantaben Haribhai Gajera  MBA Mahila College</t>
  </si>
  <si>
    <t>Smt. Shantaben Haribhai
Gajera Saikshanik Sankul,Chakkargadh Road,Amreli-365601</t>
  </si>
  <si>
    <t>mba760owner@gtu.edu.in</t>
  </si>
  <si>
    <t>Geetanjali Institute Of Management Studies</t>
  </si>
  <si>
    <t>Geetanjali Bhavan
Ajanta Park Sadhu Vasvani Road Rajkot</t>
  </si>
  <si>
    <t>mba766owner@gtu.edu.in</t>
  </si>
  <si>
    <t>Shri Jaysukhlal Vadhar Institute Of Management Studies (JVIMS)</t>
  </si>
  <si>
    <t>B. K. Shah Edu. Complex,
Indira Marg, Gokul Nagar, Ahead Of Oshwal Circle, Jamnagar - 361004.</t>
  </si>
  <si>
    <t>mba770owner@gtu.edu.in</t>
  </si>
  <si>
    <t xml:space="preserve"> Sunshine Educational Trust Group Of Institutions</t>
  </si>
  <si>
    <t>B/H Rangoli-Park
Kalawad Road Mota Mahuva Rajkot – 360 005</t>
  </si>
  <si>
    <t>mba773owner@gtu.edu.in</t>
  </si>
  <si>
    <t>SRK Institute Of Management And Computer Education</t>
  </si>
  <si>
    <t>Admn Office -
Neelkanth, Bbz/S 60, Zanda Chawk, Gandhidham, Kachchh, Campus - Vill Sapeda, Anjar ,
Kachchh</t>
  </si>
  <si>
    <t>Kutchh</t>
  </si>
  <si>
    <t>mba781owner@gtu.edu.in</t>
  </si>
  <si>
    <t>Christ Institute Of Management.</t>
  </si>
  <si>
    <t>Vidhya Niketan, Saurashtra University P.O., P.B.No-5,
Rajkot-360005</t>
  </si>
  <si>
    <t>mba789owner@gtu.edu.in</t>
  </si>
  <si>
    <t>Param Institute Of Management &amp; Research</t>
  </si>
  <si>
    <t>Adi Shankracharya Shikshan Vikas Sankul, Lakhabavad- Jamnagar Road, Okha-Jamnagar State Highway, Jamnagar</t>
  </si>
  <si>
    <t>mba801owner@gtu.edu.in</t>
  </si>
  <si>
    <t>Shree Swaminarayan Institute Of Management &amp; I.T., Porbandar.</t>
  </si>
  <si>
    <t>Chhaya Main Road, Po: Chhaya, Dist: Porbandar - 360578.</t>
  </si>
  <si>
    <t>mba810owner@gtu.edu.in</t>
  </si>
  <si>
    <t>Narandas Jethalal Sonecha Management &amp; Technical Institute</t>
  </si>
  <si>
    <t>Opp. Reliance Petrol Pump, Nh - 8D, Veraval- Junagadh Highway, At. Chanduvav, Ta. Veraval Dist. Gir
Somnath - 362266.</t>
  </si>
  <si>
    <t>mba817owner@gtu.edu.in</t>
  </si>
  <si>
    <t>Tolani Motwane Institute Of Management Studies</t>
  </si>
  <si>
    <t>P.O.Box-11, Opposite
Railway Crossing, Lilashah Kutiya Road, Ward-1/B,
Adipur-370205.</t>
  </si>
  <si>
    <t>mba836owner@gtu.edu.in</t>
  </si>
  <si>
    <t>Behind Amar Plyfills Factory,
Opp. New Air Port,' Rajkot Porbandar National Highway, Chhaya, Porbandar,
Gujarat, 360578</t>
  </si>
  <si>
    <t>mba841owner@gtu.edu.in</t>
  </si>
  <si>
    <t>Navyug College</t>
  </si>
  <si>
    <t>Navyug Sankul,Morbi – Rajkot Highway, 
Behind “Ba”Ni Vadi, Virpur, 
Tal: Tankara,Dist: Morbi - 363650</t>
  </si>
  <si>
    <t>mba843owner@gtu.edu.in</t>
  </si>
  <si>
    <t>Dunes College Kutch</t>
  </si>
  <si>
    <t>Survey No. 496/42/2, Opposite Police Quarters, Shinay, Gandhidham,        Kutch- 370205</t>
  </si>
  <si>
    <t>mba854owner@gtu.edu.in</t>
  </si>
  <si>
    <t>Shree Aryatej Institute Of  Management &amp; Computer Science</t>
  </si>
  <si>
    <t>Aryavart, Nr. Navyug Tiles, Opp. Laxminagar Village, 8-A National Highway/Kandala Highway,                 Morbi - 363642</t>
  </si>
  <si>
    <t>mba859owner@gtu.edu.in</t>
  </si>
  <si>
    <t>Laxmi Institute Of
Management Sarigam</t>
  </si>
  <si>
    <t>Sarigam Po, Pb No.15,
Taluka : Umargam, Dist Valsad-396155</t>
  </si>
  <si>
    <t>mba731owner@gtu.edu.in</t>
  </si>
  <si>
    <t>Narmada College Of Management</t>
  </si>
  <si>
    <t>Shuklatirth Road, Zadeshwar,          Bharuch-392011</t>
  </si>
  <si>
    <t>mba737owner@gtu.edu.in</t>
  </si>
  <si>
    <t>Shri M.H.Kadakia Institute Of Management &amp; Computer Studies</t>
  </si>
  <si>
    <t>Kadakia Vidyagram , Hansot Road,    Ankleshwar-393001</t>
  </si>
  <si>
    <t>Ankleshwar</t>
  </si>
  <si>
    <t>mba771owner@gtu.edu.in</t>
  </si>
  <si>
    <t>Naran Lala School Of Industrial Management &amp; Computer Science</t>
  </si>
  <si>
    <t>Bhagwati Sankul , Near Eru Char Rasta, Navsari - 396450.</t>
  </si>
  <si>
    <t>mba799owner@gtu.edu.in</t>
  </si>
  <si>
    <t>S. S. Agrawal Institute Of Management &amp; Technology</t>
  </si>
  <si>
    <t>Opp. Vidya Kunj High
School, Near Devina Park Society, Veeranjali Marg, Gandevi Road, Navsari</t>
  </si>
  <si>
    <t>mba806owner@gtu.edu.in</t>
  </si>
  <si>
    <t>The Mandvi Education Society Institute Of Business Management And Computer Studies</t>
  </si>
  <si>
    <t>Nr. Bus Station, At &amp; Po.Ta Mandvi,
Dist. Surat - 394160</t>
  </si>
  <si>
    <t>mba812owner@gtu.edu.in</t>
  </si>
  <si>
    <t>Vidyabharti Trust college of Master in Computer Application</t>
  </si>
  <si>
    <t>At&amp;Po. Umrakh, Bardoli-Mota Road Umrakh, Ta.Bardoli, Dist. Surat</t>
  </si>
  <si>
    <t>mba842owner@gtu.edu.in</t>
  </si>
  <si>
    <t>R.N.G. Patel Institute of Technology RNGPIT</t>
  </si>
  <si>
    <t>At-Isroli, Post-Afwa, Bardoli Navsari Road, Ta.-Bardoli, Dist.-Surat, Gujarat</t>
  </si>
  <si>
    <t>mba848owner@gtu.edu.in</t>
  </si>
  <si>
    <t>MBA Logistics And Supply chain Management</t>
  </si>
  <si>
    <t>MBA(Online mode)</t>
  </si>
  <si>
    <t>Metas Adventist College</t>
  </si>
  <si>
    <t>Athwalines  Surat-395001  Gujarat</t>
  </si>
  <si>
    <t>mba853owner@gtu.edu.in</t>
  </si>
  <si>
    <t>Shree Swami Atmanand Saraswati Institute Of Technology</t>
  </si>
  <si>
    <t>Shree Swami Atmanand Saraswati Vidya Sankul, Kapodra, Varachha Road,         Surat-395006.</t>
  </si>
  <si>
    <t>mba855owner@gtu.edu.in</t>
  </si>
  <si>
    <t>MBA Integrated Intake 2025-26</t>
  </si>
  <si>
    <t>Sr. No.</t>
  </si>
  <si>
    <t xml:space="preserve">Type of College </t>
  </si>
  <si>
    <t>721</t>
  </si>
  <si>
    <t xml:space="preserve"> Shri Satsangi Saketdham `Ram Ashram` Group Of Institutions</t>
  </si>
  <si>
    <t>At. &amp; Post. Vadasma, Dist. Mehsana, Pin: 382708</t>
  </si>
  <si>
    <t>MASTER OF
BUSINESS
ADMINISTRATION
(INTEGRATED)</t>
  </si>
  <si>
    <t xml:space="preserve">Management </t>
  </si>
  <si>
    <t>725</t>
  </si>
  <si>
    <t>Kalol Institute Of Management, Kalol</t>
  </si>
  <si>
    <t>Kalol Institute And Research Center Campus, Opp. Sindbad Hotel, Ahmedabad-Mehsana Highway, Kalol-382721. Dist-Gandhinagar</t>
  </si>
  <si>
    <t>736</t>
  </si>
  <si>
    <t>N. R. Vekaria Institute Of Business Management Studies Junaghadh</t>
  </si>
  <si>
    <t>Bilkha Road , Cl College Campus, Junagadh 362 001.</t>
  </si>
  <si>
    <t>R. B. Institute Of Management Studies Ahmedabad</t>
  </si>
  <si>
    <t>770</t>
  </si>
  <si>
    <t>Shri Jaysukhlal Vadhar Institute Of Management Studies Shri Bipin T. Vadhar College Of Management (Jvims) (Sfi)-Jamnagar</t>
  </si>
  <si>
    <t>B. K. Shah Edu. Complex, Indira Marg, Gokul Nagar, Ahead Of Oshwal Circle, Jamnagar - 361004.</t>
  </si>
  <si>
    <t>773</t>
  </si>
  <si>
    <t>Shri Sunshine Education Trust Group Of Institution, Rajkot</t>
  </si>
  <si>
    <t>B/H Rangoli-Park 
Kalawad Road 
Mota Mahuva 
Rajkot – 360 005</t>
  </si>
  <si>
    <t>Christ Institute Of Management, Rajkot.</t>
  </si>
  <si>
    <t>Patel Group Of Institutions (Sfi)-Moti Dau,Tal-Dist-Mehsana</t>
  </si>
  <si>
    <t>At – Motidau, Mehsana – Unjha Highway Road, Pin Code - 384120</t>
  </si>
  <si>
    <t xml:space="preserve">Mehsana </t>
  </si>
  <si>
    <t>804</t>
  </si>
  <si>
    <t>R. H. Patel Institute Of Management-Goblaj,Di:Kheda -(Sfi)</t>
  </si>
  <si>
    <t>National Highway No. 8, Nr.Watercity,At Goblaj, Dist.Kheda.387540</t>
  </si>
  <si>
    <t xml:space="preserve">Narandas Jethalal Sonecha Management &amp; Technical Institute </t>
  </si>
  <si>
    <t>Opp. Reliance Petrol Pump, Nh - 8D, Veraval - Junagadh Highway, At. Chanduvav, Ta. Veraval Dist. Gir Somnath</t>
  </si>
  <si>
    <t>BBA/MBA</t>
  </si>
  <si>
    <t>R.N.G. Patel Institute Of Technology RNGPIT</t>
  </si>
  <si>
    <t>At-Isroli, Post-Afwa, Bardoli Navsari Road, Ta.-Bardoli,        Dist.-Surat, Gujarat</t>
  </si>
  <si>
    <t>Shanti Business School</t>
  </si>
  <si>
    <t>Opp Vraj Garden Off S P Ring Road Shantinagar Shela Ahmedabad 380058</t>
  </si>
  <si>
    <t>bvoc847owner@gtu.edu.in</t>
  </si>
  <si>
    <t xml:space="preserve">MCA Intake  2025-26 </t>
  </si>
  <si>
    <t>Inst Type</t>
  </si>
  <si>
    <t>L. D. College Of Engineering, Ahmedabad</t>
  </si>
  <si>
    <t>Opp. Gujarat University,   Navrangpura.Ahmedabad-15</t>
  </si>
  <si>
    <t>Government</t>
  </si>
  <si>
    <t>mca516owner@gtu.edu.in</t>
  </si>
  <si>
    <t>MCA</t>
  </si>
  <si>
    <t>R. B. Institute Of Management Studies, Ahmedabad</t>
  </si>
  <si>
    <t>283, Mahavirnagar, Opp.Hiravadi Brts Bus Stop,Thakkarbapa Nagar Ahmedabad-382350</t>
  </si>
  <si>
    <t>mca549owner@gtu.edu.in</t>
  </si>
  <si>
    <t>Government Mca College,Maninagar(East)</t>
  </si>
  <si>
    <t>K. K. Shastri Campus, Khokhara Road, Maninagar (E), Ahmedabad-380008</t>
  </si>
  <si>
    <t>mca569owner@gtu.edu.in</t>
  </si>
  <si>
    <t>Sal Institute Of Technology &amp; Engineering Research, Ahmedabad</t>
  </si>
  <si>
    <t>Opp Science City, Sola Road, Sola, Ahmedabad</t>
  </si>
  <si>
    <t xml:space="preserve">        mca578owner@gtu.edu.in
</t>
  </si>
  <si>
    <t>Lokmanya Institute Of Management And Computer Application</t>
  </si>
  <si>
    <t>mca581owner@gtu.edu.in</t>
  </si>
  <si>
    <t>Shree Swaminarayan Gadi Institute Of Technology</t>
  </si>
  <si>
    <t>Shah Alam Tolnaka Gitamandir Road Ahmedabad-380022</t>
  </si>
  <si>
    <t>mca582owner@gtu.edu.in</t>
  </si>
  <si>
    <t>Beside Vasantnagar Township Gota Ognaj Road Off Gota Cross Roads Ahmedabad-380060</t>
  </si>
  <si>
    <t>mca585owner@gtu.edu.in</t>
  </si>
  <si>
    <t>mca592owner@gtu.edu.in</t>
  </si>
  <si>
    <t>Apollo Institute Of Computer Application</t>
  </si>
  <si>
    <t>Snme Campus, Anasan, Nr. S. P. Ring Road Circle, Naroda - Dehgam Road, Ahmedabad 382330</t>
  </si>
  <si>
    <t>mca595owner@gtu.edu.in</t>
  </si>
  <si>
    <t>K P Girls Institute Of It</t>
  </si>
  <si>
    <t>60-Feet Road, K P Boarding Campus, Opp: Vandana Hotel, Surendranagar-363035</t>
  </si>
  <si>
    <t xml:space="preserve">Surendranagar </t>
  </si>
  <si>
    <t>mca499owner@gtu.edu.in</t>
  </si>
  <si>
    <t>Chaudhari Technical Institute</t>
  </si>
  <si>
    <t>Opp-Central Bus Depot,Sector-7,  Gandhinagar-382007</t>
  </si>
  <si>
    <t>mca506owner@gtu.edu.in</t>
  </si>
  <si>
    <t>D. L. Patel Institute Of Management And Technology, Mca College</t>
  </si>
  <si>
    <t>Vidhyanagari Campus, Opp New Circuit House, By Pass Road Motipura, Himatnagar, Sabarkantha</t>
  </si>
  <si>
    <t>mca507owner@gtu.edu.in</t>
  </si>
  <si>
    <t>Opp. Sindbad Hotel, Ahmedabad-Mehsana Highway, Kalol (N.G.) 382721</t>
  </si>
  <si>
    <t>mca514owner@gtu.edu.in</t>
  </si>
  <si>
    <t>Shree Swaminarayan Institute Of Technology, Gandhinagar</t>
  </si>
  <si>
    <t>Swaminarayan Gurukul Campus, Nr. Edi &amp; Sardar Patel Ringroad Circle, Gandhinagar Ahmedabad Airport Highway, Bhat, Gandhinagar</t>
  </si>
  <si>
    <t>mca533owner@gtu.edu.in</t>
  </si>
  <si>
    <t>Growmore Group Of Institutions</t>
  </si>
  <si>
    <t>Ahmedabad-Udaipur Highway, Himmatnagar, 383001</t>
  </si>
  <si>
    <t>mca545owner@gtu.edu.in</t>
  </si>
  <si>
    <t>Patel Group Of Institutions, Moti Dau</t>
  </si>
  <si>
    <t>mca548owner@gtu.edu.in</t>
  </si>
  <si>
    <t>On Ahmedabad-Ambaji State Highway N0 09, At. Radhiwad, Po. Navi Metral, Tal. Khedbrahma, Dist. Sabarkantha-383255</t>
  </si>
  <si>
    <t xml:space="preserve">mca579owner@gtu.edu.in
</t>
  </si>
  <si>
    <t xml:space="preserve">Hill Woods Academy Of Higher Education </t>
  </si>
  <si>
    <t>Gidc Electronics Estate, Sector -25, Gandhinagar – 382025.</t>
  </si>
  <si>
    <t xml:space="preserve">Gandhinagar </t>
  </si>
  <si>
    <t>mca580owner@gtu.edu.in</t>
  </si>
  <si>
    <t>Banaskantha District Kelavani Mandal, G. D. Modi Vidyasankul, Opp. S.T.Workshop, Highway, Palanpur - 385001</t>
  </si>
  <si>
    <t>mca593owner@gtu.edu.in</t>
  </si>
  <si>
    <t>Opp Town Hall, Anand</t>
  </si>
  <si>
    <t>mca501owner@gtu.edu.in</t>
  </si>
  <si>
    <t>Sardar Vallabhbhai Patel Institute Of Technology, Vasad</t>
  </si>
  <si>
    <t>Bh. S. T. Depot, College Road, Vasad-388 306, Dist: Anand</t>
  </si>
  <si>
    <t>mca530owner@gtu.edu.in</t>
  </si>
  <si>
    <t>Shivam Institute Of Computer Technology, Valasan (Anand)</t>
  </si>
  <si>
    <t>Opp. Swaminarayan Vidhyapith, Anand, Sojitra Road, Valasan</t>
  </si>
  <si>
    <t>mca572owner@gtu.edu.in</t>
  </si>
  <si>
    <t>mca503owner@gtu.edu.in</t>
  </si>
  <si>
    <t>Shri Jayshukhlal Vadhar Institute Of Management Studies (Mca), Jamnagar</t>
  </si>
  <si>
    <t>mca537owner@gtu.edu.in</t>
  </si>
  <si>
    <t>Smt. Vanitaben Bachubhai Nandola Mca College, Bhacha, Tal.Una</t>
  </si>
  <si>
    <t>At-Bhacha,Tulsisyam Road,Taluko-Una,Dist-Junagadh</t>
  </si>
  <si>
    <t>mca551owner@gtu.edu.in</t>
  </si>
  <si>
    <t>Opp. Reliance Petrol Pump, Nh - 8D, Veraval - Junagadh Highway, At. Chanduvav, Ta. Veraval Dist. Junagadh</t>
  </si>
  <si>
    <t>mca553owner@gtu.edu.in</t>
  </si>
  <si>
    <t>Shree M. L. Kakadiya Mca Mahila College</t>
  </si>
  <si>
    <t>Smt. Shantaben Haribhaigajera Saikshanik  Sankul,Chakkargadh Road,Amreli</t>
  </si>
  <si>
    <t>mca573owner@gtu.edu.in</t>
  </si>
  <si>
    <t>Aryavart, Nr. Navyug Tiles, Opp. Laxminagar Village, 8-A National          Highway/Kandala Highway,Morbi - 363642</t>
  </si>
  <si>
    <t>mca594owner@gtu.edu.in</t>
  </si>
  <si>
    <t>The Mandvi Education Society Institute Of Computer Studies</t>
  </si>
  <si>
    <t>Nr. Bus Station, At. &amp; Po. Mandavi, Dist.- Surat, Gujarat - 394160</t>
  </si>
  <si>
    <t>mca563owner@gtu.edu.in</t>
  </si>
  <si>
    <t>Vidyabharti Trust College Of Master In Computer Application</t>
  </si>
  <si>
    <t>At&amp;Po. Umrakh, Bardoli-Mota Road Umrakh, Ta.Bardoli,  Dist.Surat</t>
  </si>
  <si>
    <t xml:space="preserve">mca574owner@gtu.edu.in
</t>
  </si>
  <si>
    <t>Smt. Kusumben Kadakia Institute Of Computer Application</t>
  </si>
  <si>
    <t>Kadakia Educational Campus, Kadakia Vidya Gram, Hansot Road, Ankleshwar - 393001</t>
  </si>
  <si>
    <t xml:space="preserve">mca577owner@gtu.edu.in
</t>
  </si>
  <si>
    <t>Vishwabharti Girls Institute Of Management &amp; Information Technology</t>
  </si>
  <si>
    <t>Vishwabharti Girls College,  Vishwabharti Girls Campus, At-Morthana, Ta- Kamrej,   Di - Surat</t>
  </si>
  <si>
    <t>mca583owner@gtu.edu.in</t>
  </si>
  <si>
    <t>mca584owner@gtu.edu.in</t>
  </si>
  <si>
    <t>S. S. Agrawal Institute Of Management &amp; Technology, Navsari.</t>
  </si>
  <si>
    <t>mca806owner@gtu.edu.in</t>
  </si>
  <si>
    <t>Shree Swami Atmanand Saraswati Vidya Sankul, Kapodra, Varachha Road, Surat-395006.</t>
  </si>
  <si>
    <t>mca591owner@gtu.edu.in</t>
  </si>
  <si>
    <t>KBS Commerce &amp; Nataraj Professional Sciences College</t>
  </si>
  <si>
    <t>Chanod Colony Naka , Silvassa Road, Gidc Vapi -396195 Dist Valsad</t>
  </si>
  <si>
    <t>mca500owner@gtu.edu.in</t>
  </si>
  <si>
    <t>MCA Integrated Intake 2025-26</t>
  </si>
  <si>
    <t>Inst_ Type</t>
  </si>
  <si>
    <t>MASTER OF COMPUTER
APPLICATIONS
(INTEGRATED)</t>
  </si>
  <si>
    <t>Integarated Msc. IT Intake 2025-26</t>
  </si>
  <si>
    <t xml:space="preserve">Sr. No </t>
  </si>
  <si>
    <t xml:space="preserve">Inst_Type </t>
  </si>
  <si>
    <t>Mail_ID</t>
  </si>
  <si>
    <t xml:space="preserve">Course </t>
  </si>
  <si>
    <t>Shri Swami Atmanand Saraswati Institute Of Technology, Surat</t>
  </si>
  <si>
    <t>Shree Swami Atmanand Saraswati Vidya Sankul, Kapodra, Varachha Road,Surat-395006.</t>
  </si>
  <si>
    <t xml:space="preserve">     Integarated      Msc. IT </t>
  </si>
  <si>
    <t>At-Isroli, Post-Afwa, Bardoli -Navsari Road, Ta.-Bardoli, Dist.-Surat-394620</t>
  </si>
  <si>
    <t>At&amp;Po. Umrakh, Bardoli-Mota Road Umrakh, Ta.Bardoli, Dist.Surat</t>
  </si>
  <si>
    <t>mca574owner@gtu.edu.in</t>
  </si>
  <si>
    <t>Gujarat Technological
University - Institute Of
Technology &amp; Research</t>
  </si>
  <si>
    <t>Near Toll booth, Ahmedabad - Mehsana Express Highway, Mevad, Mehsana-382710</t>
  </si>
  <si>
    <t>GOV.</t>
  </si>
  <si>
    <t>Pacific School Of Engineering</t>
  </si>
  <si>
    <t xml:space="preserve">Plot No. 87,91,92 &amp; 96, Sanki, Palsana, Surat- 394305 </t>
  </si>
  <si>
    <t>Shree Dhanvantary College
Of Engineering And Technology</t>
  </si>
  <si>
    <t>Near Railway Station Kudsad
Road, Ta Olpad, Kim[East],</t>
  </si>
  <si>
    <t xml:space="preserve"> B.Pharm Intake 2025-26    </t>
  </si>
  <si>
    <t>Inst.Code</t>
  </si>
  <si>
    <t>PCI Intake 2025-26</t>
  </si>
  <si>
    <t xml:space="preserve"> GTU Intake 2025-26</t>
  </si>
  <si>
    <t>A-ONE Pharmacy College</t>
  </si>
  <si>
    <t>Nr.S.P.Ring Road,Naroda-Dahegam Road,Anasan,Ta:Daskroi,Dist:Ahmedabad-382330.</t>
  </si>
  <si>
    <t>bph206owner@gtu.edu.in</t>
  </si>
  <si>
    <t>BP</t>
  </si>
  <si>
    <t xml:space="preserve">B. Pharmacy College,Navalgadh
</t>
  </si>
  <si>
    <t>At &amp; PO: Navalgadh, Ta:Dhrangadhra, Dist.Surendranagar-363041</t>
  </si>
  <si>
    <t>bph211owner@gtu.edu.in</t>
  </si>
  <si>
    <t>L. M. College of Pharmacy</t>
  </si>
  <si>
    <t>P.O.Box No.4011,Navrangpura, Ahmedabad-380009</t>
  </si>
  <si>
    <t>bph228owner@gtu.edu.in</t>
  </si>
  <si>
    <t>Shri Samanvay Institute Of Pharmaceutical Education and Research</t>
  </si>
  <si>
    <t>Botad-Tajpar Road,Opp-Maruti Ashram, Bhambhan. Tal-Botad,                               Dist-Bhavnagar-364710</t>
  </si>
  <si>
    <t>bph256owner@gtu.edu.in</t>
  </si>
  <si>
    <t>Smt. Nilaben Manubhai Padalia Pharmacy College</t>
  </si>
  <si>
    <t>Saurashtra National Highway Road,Near "Auda" Ring Road,Opp.Ramdevpir Mandir, Navapura, Ta.Sanand,            Dist.Ahmedabad 382210</t>
  </si>
  <si>
    <t>bph262owner@gtu.edu.in</t>
  </si>
  <si>
    <t>SAL Institute of Pharmacy</t>
  </si>
  <si>
    <t>Opp. Science City, village: Bhadaj, Ahmedabad- 380060</t>
  </si>
  <si>
    <t>bph277owner@gtu.edu.in</t>
  </si>
  <si>
    <t>Sal College Of Pharmacy</t>
  </si>
  <si>
    <t>bph298owner@gtu.edu.in</t>
  </si>
  <si>
    <t>Narnarayan Shastri Institute Of Pharmacy &amp; Research</t>
  </si>
  <si>
    <t xml:space="preserve">Shree Swaminarayan Gurukul Campus,
Jetalpur-382427,Ta.: Dascroi,
Dist.: Ahmedabad. 
</t>
  </si>
  <si>
    <t>bph299owner@gtu.edu.in</t>
  </si>
  <si>
    <t>Not applied in A.Y. 2025-26</t>
  </si>
  <si>
    <t>Ahmedabad Institute Of Pharmacy</t>
  </si>
  <si>
    <t>near Usmanpura Water tank, Usmanpura, Ahmedabad-380013,Gujarat</t>
  </si>
  <si>
    <t>bph467owner@gtu.edu.in</t>
  </si>
  <si>
    <t>Lokmanya Pharmacy college</t>
  </si>
  <si>
    <t>Lokmanya Campus, Shivranjani Cross road, 132 ring road, Satellite, Ahmedabad- 380015, Gujarat</t>
  </si>
  <si>
    <t>bph474owner@gtu.edu.in</t>
  </si>
  <si>
    <t>M.K. Desai Pharmacy College</t>
  </si>
  <si>
    <t xml:space="preserve">Taxashila Road, Maheshwari nagar, Odhav, Ahmedabad- 382415 </t>
  </si>
  <si>
    <t>bph475owner@gtu.edu.in</t>
  </si>
  <si>
    <t>Government Pharmacy College Gandhinagar</t>
  </si>
  <si>
    <t>Government Pharmacy College Gandhinagar,Government Polytechnic Campus,Sector 26,K6 Tata Chokdi, Gandhinagar-382025.</t>
  </si>
  <si>
    <t xml:space="preserve"> bph292owner@gtu.edu.in</t>
  </si>
  <si>
    <t>Shree Swaminarayan Sanskar Pharmacy College</t>
  </si>
  <si>
    <t>At &amp; Po. Zundal, Taluka &amp; Dist-Gandhinagar-382421.</t>
  </si>
  <si>
    <t>bph260owner@gtu.edu.in</t>
  </si>
  <si>
    <t>Sharda School of Pharmacy</t>
  </si>
  <si>
    <t>Opp. Kailashdham,Pethapur-Mahudi Road,At: Pethapur,Gandhinagar-382610</t>
  </si>
  <si>
    <t>bph247owner@gtu.edu.in</t>
  </si>
  <si>
    <t>K.B.Raval College of Pharmacy</t>
  </si>
  <si>
    <t>At:Shertha, Po:Kasturinagar, Dist: Gandhinagar-382423.</t>
  </si>
  <si>
    <t>bph224owner@gtu.edu.in</t>
  </si>
  <si>
    <t>Khyati College of Pharmacy</t>
  </si>
  <si>
    <t>Survey No.116,B/H.Electrotherm Industries,Nr.Vraj Gopi Society,At &amp; Po.Palodia,Ta.Kalol,Dist.Gandhinagar-382115.</t>
  </si>
  <si>
    <t xml:space="preserve"> bph290owner@gtu.edu.in</t>
  </si>
  <si>
    <t>Shankersinh Vaghela Bapu Institute of Pharmacy</t>
  </si>
  <si>
    <t>Gandhinagar Mansa Highway Road,Nr.Randheja Rly Crossing,Unava,Vasan, Gandhinagar-382650</t>
  </si>
  <si>
    <t>bph278owner@gtu.edu.in</t>
  </si>
  <si>
    <t>Kalol Institute of Pharmacy</t>
  </si>
  <si>
    <t>B/h.Old Janpath Hotel,Kalol-Mehasana Highway,Kalol,Gandhinagar-382721</t>
  </si>
  <si>
    <t>bph225owner@gtu.edu.in</t>
  </si>
  <si>
    <t>A.P.M.C. College of Pharmaceutical Education and Research</t>
  </si>
  <si>
    <t>Motipura College Campus, Motipura, Shamlaji Road, Himatnagar-383001</t>
  </si>
  <si>
    <t>bph207owner@gtu.edu.in</t>
  </si>
  <si>
    <t>Saraswati Institute of Pharmaceutical Sciences</t>
  </si>
  <si>
    <t xml:space="preserve">At &amp; Po - Dhanap,Near Anjali Inn Hotel,
National Highway 8,Gandhinagar-382355.
</t>
  </si>
  <si>
    <t>bph242owner@gtu.edu.in</t>
  </si>
  <si>
    <t>Shri Sarvajanik Pharmacy College</t>
  </si>
  <si>
    <t>Near Arvind Baung, Mehsana-384001</t>
  </si>
  <si>
    <t>9099063145, 9924337875</t>
  </si>
  <si>
    <t>bph245owner@gtu.edu.in</t>
  </si>
  <si>
    <t>Shri B. M. Shah College of Pharmaceutical Education &amp; Research College Campus</t>
  </si>
  <si>
    <t>College Campus, Dhansura Road, Modasa</t>
  </si>
  <si>
    <t>Modasa</t>
  </si>
  <si>
    <t>bph252owner@gtu.edu.in</t>
  </si>
  <si>
    <t>Shri Satsangi Saketdham Ram Ashram Group of Institutions Faculty of Pharmacy</t>
  </si>
  <si>
    <t xml:space="preserve">At &amp; Post : Vadasma
Ta &amp; Dist : Mehsana-382708
</t>
  </si>
  <si>
    <t>bph257owner@gtu.edu.in</t>
  </si>
  <si>
    <t>Gujarat Technological University- School of Pharmacy</t>
  </si>
  <si>
    <t xml:space="preserve">Gujarat Technological University-School of Pharmacy Sector-26, Gandhinagar-382028 </t>
  </si>
  <si>
    <t>bph288owner@gtu.edu.in</t>
  </si>
  <si>
    <t>Merchant Pharmacy College</t>
  </si>
  <si>
    <t>Merchant Education Campus,
Mehsana – Visnagar Highway
Piludara, Mehsana – 384380</t>
  </si>
  <si>
    <t>bph297owner@gtu.edu.in</t>
  </si>
  <si>
    <t>RKM Institute Of Pharmacy</t>
  </si>
  <si>
    <t xml:space="preserve">At. Po. &amp; Ta. Vijaynagar, Dist.: Sabarkantha-Guj.-383460 </t>
  </si>
  <si>
    <t>bph462owner@gtu.edu.in</t>
  </si>
  <si>
    <t xml:space="preserve">Manjushree Institute Of Pharmacy </t>
  </si>
  <si>
    <t>Goenka Campus, Pethapur-Mahudi road, Piplaj, Gandhinagar-382650</t>
  </si>
  <si>
    <t>bph464owner@gtu.edu.in</t>
  </si>
  <si>
    <t xml:space="preserve">Bharat  Pharmacy College </t>
  </si>
  <si>
    <t xml:space="preserve">At Rasana-Mota,Ta- Deesa, Dist- Banaskantha- 385535,Gujarat </t>
  </si>
  <si>
    <t>Banaskantha</t>
  </si>
  <si>
    <t>bph465owner@gtu.edu.in</t>
  </si>
  <si>
    <t xml:space="preserve">Shree Swaminarayan Institute of Pharmacy </t>
  </si>
  <si>
    <t xml:space="preserve">At &amp; Post: Tajpur, NH.8 Ahmedabad – Himmatnagar Highway, Dist. Sabarkantha – 383205, Gujarat </t>
  </si>
  <si>
    <t>bph466owner@gtu.edu.in</t>
  </si>
  <si>
    <t>Merchant Institute of Pharmacy</t>
  </si>
  <si>
    <t>Opposite to Doshabhai Bag Station Road, Visnagar – 384315, Dist. Mehsana</t>
  </si>
  <si>
    <t>bph473owner@gtu.edu.in</t>
  </si>
  <si>
    <t>Krishna Institute of Pharmacy</t>
  </si>
  <si>
    <t xml:space="preserve">At &amp; Po Chhatral, Opp. Hotel Amrit, Way To Pratappura, Ta- Kalol, Di- Gandhinagar-382729 Gujarat        </t>
  </si>
  <si>
    <t>bph476owner@gtu.edu.in</t>
  </si>
  <si>
    <t>A.R.College of Pharmacy &amp; G.H.Patel Institute of Pharmacy Vallabh Vidyanagar</t>
  </si>
  <si>
    <t>Post Box No-19, Mota Bazar, 
Vallabh Vidyanagar-388120 Anand</t>
  </si>
  <si>
    <t>bph201owner@gtu.edu.in</t>
  </si>
  <si>
    <t>Smt. S. M. Shah Pharmacy College</t>
  </si>
  <si>
    <t>At &amp; Po. Amsaran, Kheda-387130</t>
  </si>
  <si>
    <t>9825965753/ 9099063286</t>
  </si>
  <si>
    <t>bph286owner@gtu.edu.in</t>
  </si>
  <si>
    <t>Anand Pharmacy College</t>
  </si>
  <si>
    <t>Opp., Town Hall, Anand-388001</t>
  </si>
  <si>
    <t>bph205owner@gtu.edu.in</t>
  </si>
  <si>
    <t>B.Pharmacy College,Rampura,Kakanpur</t>
  </si>
  <si>
    <t>At.Rampura Po.Kakanpur
 Ta. Godhra 
Dist. Panchmahal</t>
  </si>
  <si>
    <t>bph220owner@gtu.edu.in</t>
  </si>
  <si>
    <t>L B Rao Institute of Pharmaceutical Education &amp; Research</t>
  </si>
  <si>
    <t>B D Rao College Campus, B D Rao College Campus Road, Khambhat,Anand- 388620</t>
  </si>
  <si>
    <t>bph226owner@gtu.edu.in</t>
  </si>
  <si>
    <t>Pioneer Pharmacy Degree College</t>
  </si>
  <si>
    <t xml:space="preserve"> At - Sayajipura,Ajwa –Nimeta Road,NR-N.H.8, Vadodara-390019</t>
  </si>
  <si>
    <t>bph235owner@gtu.edu.in</t>
  </si>
  <si>
    <t>Indubhai Patel College of Pharmacy and Research Centre</t>
  </si>
  <si>
    <t>Amrapali Township, Petlad - Khambhat Road,Dharmaj- 388430,Anand</t>
  </si>
  <si>
    <t>bph241owner@gtu.edu.in</t>
  </si>
  <si>
    <t>Sardar Patel College of Pharmacy</t>
  </si>
  <si>
    <t>Near Parth Township,Vidyanagar - Vadtal Road, Bakrol - 388315, Anand</t>
  </si>
  <si>
    <t>bph244owner@gtu.edu.in</t>
  </si>
  <si>
    <t>Sat Kaival College of Pharmacy</t>
  </si>
  <si>
    <t>Paramgurupathshala Complex,      Sarsa Cross Road, Tehsil:Anand,Sarsa,Dist - Anand - 388365</t>
  </si>
  <si>
    <t>bph246owner@gtu.edu.in</t>
  </si>
  <si>
    <t>Shivam Pharmaceutical Studies &amp; Research Centre</t>
  </si>
  <si>
    <t>Opp. Swaminarayan Vidyapith, Anand- Sojitra Road, Valasan,Anand-388326</t>
  </si>
  <si>
    <t>bph282owner@gtu.edu.in</t>
  </si>
  <si>
    <t>Neotech Institute Of Pharmacy</t>
  </si>
  <si>
    <t>Neotech Technical Campus,
At-Virod, Tal-Vadodara,
Dist- Vadodara Pin-390022</t>
  </si>
  <si>
    <t>bph295owner@gtu.edu.in</t>
  </si>
  <si>
    <t>Genezen Institute of Pharmacy</t>
  </si>
  <si>
    <t>At PO Delol, Ta: Kalol, Dist.: Panchmahal</t>
  </si>
  <si>
    <t>panchmahal</t>
  </si>
  <si>
    <t>bph461owner@gtu.edu.in</t>
  </si>
  <si>
    <t>Akshar-Preet Institute Of Pharmacy</t>
  </si>
  <si>
    <t>Adi Shankaracharya Shikshan
VikasSankul: Lakhabaval Road,
Jamnagar-Okha State Highway,
Jamnagar, Gujarat.Pin Code: 361006</t>
  </si>
  <si>
    <t>bph203owner@gtu.edu.in</t>
  </si>
  <si>
    <t>B. K. Mody Govt. Pharmacy College</t>
  </si>
  <si>
    <t>Polytechnic campus, Near. Aji Dam, Bhavnagar Road, Rajkot-360003</t>
  </si>
  <si>
    <t>bph212owner@gtu.edu.in</t>
  </si>
  <si>
    <t>N. R. Vekaria Institute of Pharmacy &amp; Research centre</t>
  </si>
  <si>
    <t>Commerce Law College Campus, Bilkha Road, Junagadh 362001</t>
  </si>
  <si>
    <t>bph231owner@gtu.edu.in</t>
  </si>
  <si>
    <t>Shree H. N. Shukla Institute of Pharmaceutical Education &amp; Research</t>
  </si>
  <si>
    <t>C/O.B.M.Kyada International School Campus,Near Lalpari Lake, Behind Marketing Yard,Amargadh -Bhichari,Rajkot-360003</t>
  </si>
  <si>
    <t>bph250owner@gtu.edu.in</t>
  </si>
  <si>
    <t>Smt.Champaben Vasantbhai Gajera Pharmacy Mahila College</t>
  </si>
  <si>
    <t>Smt. S.H. Gajera Shaikshanik Sankul, Chakkargadh Road, Amreli</t>
  </si>
  <si>
    <t>bph251owner@gtu.edu.in</t>
  </si>
  <si>
    <t>Smt. R. D. Gardi B. Pharmacy College</t>
  </si>
  <si>
    <t>Rajkot - Jamnagar Highway, Opp.Tulsi Hotel, Nyara, Rajkot- 360110</t>
  </si>
  <si>
    <t>bph263owner@gtu.edu.in</t>
  </si>
  <si>
    <t>Veerayatan Institute of Pharmacy</t>
  </si>
  <si>
    <t>Village-Jakhania, Bhuj-Mandvi Road, Post Talwana, Mandvi, Kutch-370460</t>
  </si>
  <si>
    <t>bph267owner@gtu.edu.in</t>
  </si>
  <si>
    <t xml:space="preserve">Shree Aryatej Institute Of Pharmacy </t>
  </si>
  <si>
    <t xml:space="preserve">At Aryavart, Nr. Navyug Tiles, Opp. Laxminagar village,8-A National Highway/Kandla Highway, Laxminagar, Morbi-363642-Gujarat </t>
  </si>
  <si>
    <t>bph463owner@gtu.edu.in</t>
  </si>
  <si>
    <t>Kamdar College Of Pharmacy</t>
  </si>
  <si>
    <t xml:space="preserve">Haripar pal, B/H Delhi World Public School, near NRI bungalows, Kalawad road, Rajkot- 360005, Gujarat </t>
  </si>
  <si>
    <t>bph468owner@gtu.edu.in</t>
  </si>
  <si>
    <t>Balaji Pharmacy Institute</t>
  </si>
  <si>
    <t xml:space="preserve">Nr. Charakhdi Crossing, Gondal-Virpur National Highway, At &amp; Po:-Gomta, Ta: -Gondal, Dist. Rajkot-360320 </t>
  </si>
  <si>
    <t>bph469owner@gtu.edu.in</t>
  </si>
  <si>
    <t>Shree Swaminarayan Gurukul Pharmacy college</t>
  </si>
  <si>
    <t>Okha State highway, near civil airport road, Naghedi, Jamnagar</t>
  </si>
  <si>
    <t>bph471owner@gtu.edu.in</t>
  </si>
  <si>
    <t>K.V. Virani Institute of pharmacy and Research Centre</t>
  </si>
  <si>
    <t>At-Badhada , Tal- Savarkundla, Dist-Amreli , 364522, Gujarat</t>
  </si>
  <si>
    <t>bph253owner@gtu.edu.in</t>
  </si>
  <si>
    <t>C. K. Pithawalla Institute of Pharmaceutical Science &amp; Research</t>
  </si>
  <si>
    <t>Near Malvan Temple, Via - Magdalla Port, B/H.Gavier Village,Dumas Road,            Surat - 395007.</t>
  </si>
  <si>
    <t>bph216owner@gtu.edu.in</t>
  </si>
  <si>
    <t>Shree Dhanvantary Pharmacy College</t>
  </si>
  <si>
    <t>Nr.Railway Station, 
Kudsad Road, Kim (E), Ta-Olpad,                         Di-Surat-394110</t>
  </si>
  <si>
    <t>bph254owner@gtu.edu.in</t>
  </si>
  <si>
    <t>Smt.B.N.B Swaminarayan Pharmacy college</t>
  </si>
  <si>
    <t>NH.No.08, Salvav, Vapi, Tal- Pardi,       Dist- Valsad- 396191</t>
  </si>
  <si>
    <t>bph265owner@gtu.edu.in</t>
  </si>
  <si>
    <t>Shree Naranjibhai Lalbhai Patel College of Pharmacy</t>
  </si>
  <si>
    <t>Vidyabharti Campus, Umrakh,                 Bardoli-Mota Road, Umrakh-394345</t>
  </si>
  <si>
    <t>bph268owner@gtu.edu.in</t>
  </si>
  <si>
    <t>Laxminarayan Dev College of Pharmacy</t>
  </si>
  <si>
    <t>Narmada nagar, Narayan kunj vihar soc., Zadeshwar Road, Bholav,                    Bharuch - 392015.</t>
  </si>
  <si>
    <t>bph274owner@gtu.edu.in</t>
  </si>
  <si>
    <t>Government Pharmacy College Surat</t>
  </si>
  <si>
    <t>Dr. S and S.S. Ghandhy College of Engineering and Technology Campus,        Ring Road,Majura Gate, Surat-395008</t>
  </si>
  <si>
    <t xml:space="preserve"> bph293owner@gtu.edu.in</t>
  </si>
  <si>
    <t>Tathya Pharmacy College</t>
  </si>
  <si>
    <t>Survey No 618, At &amp; Po Thala, Ta.Chikhli, Dis.Navsari-396521</t>
  </si>
  <si>
    <t>bph294owner@gtu.edu.in</t>
  </si>
  <si>
    <t>S.S. Agrawal Institute Of Pharmacy</t>
  </si>
  <si>
    <t>S. S. Agrawal College Campus, Veeranjali Marg, Near Devina Park Society, Gandevi Road, Navsari-396445</t>
  </si>
  <si>
    <t>bph296owner@gtu.edu.in</t>
  </si>
  <si>
    <t>SVPES college of Pharmacy</t>
  </si>
  <si>
    <t xml:space="preserve">Isroli, Po: Afwa, Bardoli-Navsari Road, Ta.: Bardoli, Dist.: Surat-394620 </t>
  </si>
  <si>
    <t>bph470owner@gtu.edu.in</t>
  </si>
  <si>
    <t>Prime institute of Pharmacy</t>
  </si>
  <si>
    <t xml:space="preserve">278, Village Mangrol, Maroli-Ubharat Road, Navsari </t>
  </si>
  <si>
    <t xml:space="preserve">Navsari </t>
  </si>
  <si>
    <t>bph472owner@gtu.edu.in</t>
  </si>
  <si>
    <t>M.Pharm Intake 2025-26</t>
  </si>
  <si>
    <t>Branch</t>
  </si>
  <si>
    <t>mph206owner@gtu.edu.in</t>
  </si>
  <si>
    <t>MP</t>
  </si>
  <si>
    <t>Pharmaceutical Quality Assurance</t>
  </si>
  <si>
    <t>Pharmaceutics</t>
  </si>
  <si>
    <t>Pharmacology</t>
  </si>
  <si>
    <t>P.O.Box No.4011,Navrangpura,Ahmedabad-380009</t>
  </si>
  <si>
    <t>mph228owner@gtu.edu.in</t>
  </si>
  <si>
    <t>Pharmaceutical Technology /Pharmaceutics</t>
  </si>
  <si>
    <t>Pharmaceutical Chemistry</t>
  </si>
  <si>
    <t>Pharmacognosy</t>
  </si>
  <si>
    <t>Saurashtra National Highway Road,Near "Auda" Ring Road, Opp.Ramdevpir Mandir, Navapura, Ta.Sanand, Dist.Ahmedabad-382210</t>
  </si>
  <si>
    <t>mph262owner@gtu.edu.in</t>
  </si>
  <si>
    <t>mph277owner@gtu.edu.in</t>
  </si>
  <si>
    <t>mph286owner@gtu.edu.in</t>
  </si>
  <si>
    <t>mph260owner@gtu.edu.in</t>
  </si>
  <si>
    <t>mph224owner@gtu.edu.in</t>
  </si>
  <si>
    <t>mph207owner@gtu.edu.in</t>
  </si>
  <si>
    <t>mph225owner@gtu.edu.in</t>
  </si>
  <si>
    <t>At &amp; Po - Dhanap
Ta &amp; Dist - Gandhinagar-382355</t>
  </si>
  <si>
    <t>mph242owner@gtu.edu.in</t>
  </si>
  <si>
    <t>mph245owner@gtu.edu.in</t>
  </si>
  <si>
    <t>Pharmacy Practics/ Clinical Pharmacy</t>
  </si>
  <si>
    <t xml:space="preserve"> Opp. Kailashdham,Pethapur-Mahudi Road,At: Pethapur,Gandhinagar-382610.</t>
  </si>
  <si>
    <t>mph247owner@gtu.edu.in</t>
  </si>
  <si>
    <t>mph252owner@gtu.edu.in</t>
  </si>
  <si>
    <t>At &amp; Post : Vadasma
Ta &amp; Dist : Mehsana-382708</t>
  </si>
  <si>
    <t>mph257owner@gtu.edu.in</t>
  </si>
  <si>
    <t>Gandhinagar Mansa Highway Road, Nr. Randheja Rly Crossing, Unava,Vasan, Gandhinagar-382650</t>
  </si>
  <si>
    <t>mph278owner@gtu.edu.in</t>
  </si>
  <si>
    <t>288</t>
  </si>
  <si>
    <t>Gujarat Technological University-School of Pharmacy</t>
  </si>
  <si>
    <t xml:space="preserve">Gujarat Technological University- School of Pharmacy Sector-26, Gandhinagar-382028 </t>
  </si>
  <si>
    <t>mph288owner@gtu.edu.in</t>
  </si>
  <si>
    <t>Regulatory Affairs</t>
  </si>
  <si>
    <t>Phytopharmacy And Phytomedicine</t>
  </si>
  <si>
    <t>A.R.College of Pharmacy &amp; G.H.Patel Institute of Pharmacy</t>
  </si>
  <si>
    <t>Post Box No-19, Mota Bazar, Near CVM,
Vallabh Vidyanagar-388120 Anand</t>
  </si>
  <si>
    <t>mph205owner@gtu.edu.in</t>
  </si>
  <si>
    <t xml:space="preserve">Pharmaceutical Quality Assurance </t>
  </si>
  <si>
    <t>Pharmaceutical Technology</t>
  </si>
  <si>
    <t>Pharmaceutical Analysis</t>
  </si>
  <si>
    <t>Pioneer Pharmacy College</t>
  </si>
  <si>
    <t xml:space="preserve"> At - Sayajipura,Ajwa –Nimeta Road, NR-N.H.8, Vadodara-390019</t>
  </si>
  <si>
    <t>mph235owner@gtu.edu.in</t>
  </si>
  <si>
    <t>mph241owner@gtu.edu.in</t>
  </si>
  <si>
    <t>mph244owner@gtu.edu.in</t>
  </si>
  <si>
    <t>mph246owner@gtu.edu.in</t>
  </si>
  <si>
    <t>Opp. Swaminarayan Vidyapith, Anand- Sojitra Road, Valasan-388326</t>
  </si>
  <si>
    <t>mph282owner@gtu.edu.in</t>
  </si>
  <si>
    <t>Clinical Pharmacy/ Pharmacy Practice</t>
  </si>
  <si>
    <t>mph212owner@gtu.edu.in</t>
  </si>
  <si>
    <t>N. R. Vekaria Institute of Pharmacy &amp; Research Centre</t>
  </si>
  <si>
    <t>mph231owner@gtu.edu.in</t>
  </si>
  <si>
    <t>C/O.B.M.Kyada International School Campus,Near Lalpari Lake, Behind Marketing Yard,Amargadh -Bhichari, Rajkot-360003</t>
  </si>
  <si>
    <t>mph250owner@gtu.edu.in</t>
  </si>
  <si>
    <t>Smt. S.H. Gajera Shaikshanik Sankul, Chakkargadh Road, Amreli-365601</t>
  </si>
  <si>
    <t>mph251owner@gtu.edu.in</t>
  </si>
  <si>
    <t>mph263owner@gtu.edu.in</t>
  </si>
  <si>
    <t>Village-Jakhania, Bhuj-Mandvi Road, Post Talwana, Mandvi,Kutch-370460</t>
  </si>
  <si>
    <t>mph267owner@gtu.edu.in</t>
  </si>
  <si>
    <t>C.K. Pithawalla Insti. Of Pharma. Science &amp; Research</t>
  </si>
  <si>
    <t>Near Malvan Temple, Via - Magdalla Port, B/H.Gavier Village,Dumas Road, Surat - 395007.</t>
  </si>
  <si>
    <t>Nr.Railway Station, 
Kudsad Road, Kim (E), Ta-Olpad, Di-Surat-394110</t>
  </si>
  <si>
    <t>mph254owner@gtu.edu.in</t>
  </si>
  <si>
    <t>NH.No.08, Salvav, Vapi, Tal- Pardi, Dist- Valsad- 396191</t>
  </si>
  <si>
    <t>mph265owner@gtu.edu.in</t>
  </si>
  <si>
    <t>Vidyabharti Campus, Umrakh, Bardoli-Mota Road, Umrakh-394345</t>
  </si>
  <si>
    <t>Umrakh</t>
  </si>
  <si>
    <t>mph268owner@gtu.edu.in</t>
  </si>
  <si>
    <t>Narmada nagar, Narayan kunj vihar soc., Zadeshwar Road, Bholav, Bharuch - 392015.</t>
  </si>
  <si>
    <t>mph274owner@gtu.edu.in</t>
  </si>
  <si>
    <t xml:space="preserve">Diploma Pharmcy Intake 2025-26  </t>
  </si>
  <si>
    <t>P.O.Box No. 4011, Navrangpura, Ahmedabad-380009</t>
  </si>
  <si>
    <t>dph408owner@gtu.edu.in</t>
  </si>
  <si>
    <t>DP</t>
  </si>
  <si>
    <t>Shantilal Shah Pharmacy College</t>
  </si>
  <si>
    <t>Gaurishanker Lake Road,Bhavnagar University, Bhavnagar-364002</t>
  </si>
  <si>
    <t>dph414owner@gtu.edu.in</t>
  </si>
  <si>
    <t>dph425owner@gtu.edu.in</t>
  </si>
  <si>
    <t>dph432owner@gtu.edu.in</t>
  </si>
  <si>
    <t>dph427owner@gtu.edu.in</t>
  </si>
  <si>
    <t>dph428owner@gtu.edu.in</t>
  </si>
  <si>
    <t>Shri B.M.Shah College of Pharmacy</t>
  </si>
  <si>
    <t>College campus,Dhansure Road, Modasa,Sabarkantha-383315</t>
  </si>
  <si>
    <t>dph415owner@gtu.edu.in</t>
  </si>
  <si>
    <t xml:space="preserve"> Opp. Kailashdham,Pethapur-Mahudi Road,At: Pethapur, Gandhinagar-382610.</t>
  </si>
  <si>
    <t>dph423owner@gtu.edu.in</t>
  </si>
  <si>
    <t>dph429owner@gtu.edu.in</t>
  </si>
  <si>
    <t>BHARAT PHARMACY COLLEGE</t>
  </si>
  <si>
    <t>at- Rasana- Mota, Ta- Deesa, Dist- Banaskantha- 385535- Gujarat</t>
  </si>
  <si>
    <t>dph434owner@gtu.edu.in</t>
  </si>
  <si>
    <t>bph435owner@gtu.edu.in</t>
  </si>
  <si>
    <t>dph401owner@gtu.edu.in</t>
  </si>
  <si>
    <t>M N College of Pharmacy</t>
  </si>
  <si>
    <t>B D Rao College Campus,Bethak Road,  Khambhat-388620</t>
  </si>
  <si>
    <t>Khambhat</t>
  </si>
  <si>
    <t>dph409owner@gtu.edu.in</t>
  </si>
  <si>
    <t>dph403owner@gtu.edu.in</t>
  </si>
  <si>
    <t>Tolani Institute of Pharmacy</t>
  </si>
  <si>
    <t>Ward 2A, Nursery Plot, Opp. hotel Midtown, Adipur- Kachchh, Kutch-370205</t>
  </si>
  <si>
    <t>dph417owner@gtu.edu.in</t>
  </si>
  <si>
    <t>dph431owner@gtu.edu.in</t>
  </si>
  <si>
    <t>Dr.Dayaram Patel Pharmacy College</t>
  </si>
  <si>
    <t>Sardar baug, Opposite swaraj ashram, Sardar Patel marg, College campus, Bardoli, Dist:Surat</t>
  </si>
  <si>
    <t>dph406owner@gtu.edu.in</t>
  </si>
  <si>
    <t xml:space="preserve">Opp. Vidya Kunj High School, Near Devina Park Society, Veeranjali Marg, Gandevi Road, Navsari </t>
  </si>
  <si>
    <t>dph430owner@gtu.edu.in</t>
  </si>
  <si>
    <t>dph433owner@gtu.edu.in</t>
  </si>
  <si>
    <t>Pharm.D Intake 2025-26</t>
  </si>
  <si>
    <t>Sr.        No</t>
  </si>
  <si>
    <t>Contact Number</t>
  </si>
  <si>
    <t>Mail ID</t>
  </si>
  <si>
    <t>Nr.S.P.Ring Road,Naroda-Dahegam Road,Anasan,Ta:Daskroi, Dist:Ahmedabad-382330.</t>
  </si>
  <si>
    <t>Pharm.D</t>
  </si>
  <si>
    <t>Pharm.D                                       (Post Baccalaureate)                   (4th Year)</t>
  </si>
  <si>
    <t>Opp. Science City, Village: Bhadaj, Ahmedabad- 380060</t>
  </si>
  <si>
    <t>Pharm.D                                      (Post Baccalaureate)</t>
  </si>
  <si>
    <t>Survey No.116,B/H.Electrotherm Industries,Nr.Vraj Gopi Society,At &amp; Po.Palodia,Ta.Kalol, Dist.Gandhinagar-382115.</t>
  </si>
  <si>
    <t>At:Shertha, Po:Kasturinagar,          Dist: Gandhinagar-382423.</t>
  </si>
  <si>
    <t>"Shri Satsangi Saketdham 'Ram Ashram' Group of Institutions"</t>
  </si>
  <si>
    <t>Dharmaj</t>
  </si>
  <si>
    <t>Pharm.D                                       (Post Baccalaureate)</t>
  </si>
  <si>
    <t>Pharm.D                                         (Post Baccalaureate)</t>
  </si>
  <si>
    <t xml:space="preserve">Vocational Intake 2025-26 </t>
  </si>
  <si>
    <t>Level</t>
  </si>
  <si>
    <t>C K Shah Vijapurwala Institute of Management</t>
  </si>
  <si>
    <t>Shri Mahavira Jaina
Vidyalaya Premises, R V Desai Road, Pratapnagar, Vadodara-390004.</t>
  </si>
  <si>
    <t>B.VOC</t>
  </si>
  <si>
    <t>BFSI</t>
  </si>
  <si>
    <t>Laxmi Institute Of
Management Sarigam, Valsad.</t>
  </si>
  <si>
    <t>Sarigam PO, PB No.15,
Taluka : Umargam, Dist Valsad-396155</t>
  </si>
  <si>
    <t>R. B. Institute Of Management Studies,
Ahmedabad.</t>
  </si>
  <si>
    <t>Software Development</t>
  </si>
  <si>
    <t>Entrepreneurship Development</t>
  </si>
  <si>
    <t>Sunshine Education Trust Group of Institutions</t>
  </si>
  <si>
    <t xml:space="preserve">
B/H Rangoli Park,
Kalawad Road, Mota Mahuva, Rajkot – 360 005
</t>
  </si>
  <si>
    <t xml:space="preserve">Sales &amp; Marketing Management </t>
  </si>
  <si>
    <t>D.VOC</t>
  </si>
  <si>
    <t>Sardar Vallabhbhai Patel Institute of Technology(SVIT)</t>
  </si>
  <si>
    <t>B/h. S.T. Depot, At &amp; Po: Rajupura, Vasad,Anand-388306</t>
  </si>
  <si>
    <t>Vasad</t>
  </si>
  <si>
    <t>Architecture Assistantship</t>
  </si>
  <si>
    <t xml:space="preserve">Hardware And Networking </t>
  </si>
  <si>
    <t>Automobile Servicing</t>
  </si>
  <si>
    <t>Shri S'ad Vidya Mandal Institute Of Technology</t>
  </si>
  <si>
    <t>College Campus, Old National Highway No. - 08, Bharuch - 392001</t>
  </si>
  <si>
    <t xml:space="preserve">Refrigeration and Air Conditioning </t>
  </si>
  <si>
    <t>Rubber Technology</t>
  </si>
  <si>
    <t>R.N.G. Patel Institute of Technology RNGPIT (Autonomus Institute)</t>
  </si>
  <si>
    <t>Production Technology</t>
  </si>
  <si>
    <t>Refrigeration and Air Conditioning</t>
  </si>
  <si>
    <t>Solar and Renewable Energy</t>
  </si>
  <si>
    <t>Industrial Chemistry</t>
  </si>
  <si>
    <t xml:space="preserve">Building Construction Technology </t>
  </si>
  <si>
    <t>Animation &amp; VFX</t>
  </si>
  <si>
    <t>Sardar Patel College Of Engineering &amp; Technology</t>
  </si>
  <si>
    <t>Sardar Patel Education Campus Vidyanagar - Vadtal Road Bakrol - 388315  Ta &amp; Dist : Anand</t>
  </si>
  <si>
    <t>Laxmi Institute of Technology,Sarigam</t>
  </si>
  <si>
    <t>B.Voc</t>
  </si>
  <si>
    <t>Shankersinh Vaghela Bapu Technical Campus</t>
  </si>
  <si>
    <t>Gandhinagar-Mansa Road,Nr.Randheja Rly Crossing,Unava, Vasan, Gandhinagar-382650</t>
  </si>
  <si>
    <t>Shree Dhanvantary College of  Engineering &amp; Technology</t>
  </si>
  <si>
    <t>Web Design And Mobile Application Development</t>
  </si>
  <si>
    <t>30</t>
  </si>
  <si>
    <t>Electrical Wiring</t>
  </si>
  <si>
    <t>Construction Technology</t>
  </si>
  <si>
    <t>Refrigeration And Air Conditioning</t>
  </si>
  <si>
    <t>Kalyan Polytechnic, Aliabada Road, Jambuda Chowkadi, Jamnagar - 361110</t>
  </si>
  <si>
    <t xml:space="preserve">Jamnagar </t>
  </si>
  <si>
    <t>Sales and Marketing Management</t>
  </si>
  <si>
    <t xml:space="preserve">Practical Accounting and Tax (DPATP) &amp; Tally </t>
  </si>
  <si>
    <t>Shri Labhubhai Trivedi Institute Of Engineering &amp; Technology, Rajkot</t>
  </si>
  <si>
    <t xml:space="preserve">Mavdi,  Near Government Engineering College,  Kalawad Road,  Rajkot - 360 005. </t>
  </si>
  <si>
    <t>Shri Jaysukhlal Vadhar Institute Of Management Studies, Jamnagar.</t>
  </si>
  <si>
    <t>B. K. Shah Edu. Complex,
Indira Marg, Gokul Nagar, Ahead of Oshwal Circle, Jamnagar - 361004.</t>
  </si>
  <si>
    <t>Shree Parekh Engineering
College</t>
  </si>
  <si>
    <t>New Building, Gayatri Nagar Road, Mahuva-364290, Dist:
Bhavnagar, Gujarat</t>
  </si>
  <si>
    <t>Food Processing &amp; Quality Control</t>
  </si>
  <si>
    <t xml:space="preserve">Wealth Management </t>
  </si>
  <si>
    <t>Bachelor of Interior Design Intake 2025-26</t>
  </si>
  <si>
    <t>Distict</t>
  </si>
  <si>
    <t>SAL School of Interior Design</t>
  </si>
  <si>
    <t>Sal Education, Opp. Science City, Sola Road, Sola, Ahmedabad- 380060</t>
  </si>
  <si>
    <t>bic385owner@gtu.edu.in</t>
  </si>
  <si>
    <t>INTERIOR DESIGN</t>
  </si>
  <si>
    <t>Kich School Of Design</t>
  </si>
  <si>
    <t>KICH SCHOOL OF DESIGN C/O. IPSA, V.V.P. CAMPUS, OPP. MOTEL THE VILLAGE, VAJDI-VIRDA, KALAWAD ROAD, RAJKOT-360005, GUJARAT</t>
  </si>
  <si>
    <t xml:space="preserve">Rajkot </t>
  </si>
  <si>
    <t>bic387owner@gtu.edu.in</t>
  </si>
  <si>
    <t>Bachelor of Architecture Intake 2025-26</t>
  </si>
  <si>
    <t>COA Intake 2025-26</t>
  </si>
  <si>
    <t>Sal School of Architecture</t>
  </si>
  <si>
    <t>Opp Science City, Sola Road, Sola, Ahmedabad-380060.</t>
  </si>
  <si>
    <t>barc356owner@ gtu.edu.in</t>
  </si>
  <si>
    <t>Architecture and Planning</t>
  </si>
  <si>
    <t>UG</t>
  </si>
  <si>
    <t>Architecture</t>
  </si>
  <si>
    <t>Master Of Architecture Intake 2025-26</t>
  </si>
  <si>
    <t xml:space="preserve"> COA Intake 2025-26</t>
  </si>
  <si>
    <t xml:space="preserve"> GTU  Intake 2025-26</t>
  </si>
  <si>
    <t>barc356owner@gtu.edu.in</t>
  </si>
  <si>
    <t>Interier Architecture</t>
  </si>
  <si>
    <t>PG</t>
  </si>
  <si>
    <t>M.Arch</t>
  </si>
  <si>
    <t xml:space="preserve">  Diploma in Architecture Intake 2025-26</t>
  </si>
  <si>
    <t>BL.No.18/P,
Ajwa-Nimeta Road,Vill. Bakrol,
Ta.: Waghodia,
Dist.: Vadodara-390019</t>
  </si>
  <si>
    <t xml:space="preserve">Indubhai Parekh School Of Architecture </t>
  </si>
  <si>
    <t xml:space="preserve">VVP Campus, Opp. Motel The Village, Virda-Vajdi, Kalawad Road, Rajkot – 360005 </t>
  </si>
  <si>
    <t>darch391owner@gtu.edu.in</t>
  </si>
  <si>
    <t>BBA Institutes Intake 2025-26</t>
  </si>
  <si>
    <t>Gujarat Technological University, Sabarmati – Koba Highway, Near Visat Three Roads, Chandkheda, Ahmedabad - 382424.</t>
  </si>
  <si>
    <t xml:space="preserve">Gov. </t>
  </si>
  <si>
    <t>BBA                                               (Honours/Honours with Research)</t>
  </si>
  <si>
    <t>bba881owner@gtu.edu.in</t>
  </si>
  <si>
    <t xml:space="preserve">Ahmedabad Institute of Business Management </t>
  </si>
  <si>
    <t>5th Mitramandal Society, Usmanpura Cross Road,Usmanpura, Ahmedabad-380013</t>
  </si>
  <si>
    <t>bba882owner@gtu.edu.in</t>
  </si>
  <si>
    <t xml:space="preserve">Shree Swami Atmanand Saraswati Institute Of Technology </t>
  </si>
  <si>
    <t>bba883owner@gtu.edu.in</t>
  </si>
  <si>
    <t xml:space="preserve">Tolani Motwane Institute Of Management Studies </t>
  </si>
  <si>
    <t>P.O.Box-11, Opposite Railway Crossing, Lilashah Kutiya Road, Ward-1/B, Adipur-370205.</t>
  </si>
  <si>
    <t>Adipur</t>
  </si>
  <si>
    <t>bba884owner@gtu.edu.in</t>
  </si>
  <si>
    <t>SAL Institute of Management</t>
  </si>
  <si>
    <t>Opp. Science city, Sola Bhadaj Road, Bhadaj, Ahmedabad</t>
  </si>
  <si>
    <t>bba885owner@gtu.edu.in</t>
  </si>
  <si>
    <t xml:space="preserve">SDA College Of Business Studies </t>
  </si>
  <si>
    <t>132,Ft Ring Road,Haripa,Ahmedabad -380008</t>
  </si>
  <si>
    <t>bba886owner@gtu.edu.in</t>
  </si>
  <si>
    <t xml:space="preserve">Shree Swaminarayan BBA College </t>
  </si>
  <si>
    <t>Gurukul Campus,Gh-5,                             Sector-23,Gandhinagar</t>
  </si>
  <si>
    <t>bba887owner@gtu.edu.in</t>
  </si>
  <si>
    <t>G.B. Shah College For
Technology &amp; Management</t>
  </si>
  <si>
    <t>Near Telephone Exchange, Vasna, Ahmedabad-380007</t>
  </si>
  <si>
    <t>bba888owner@gtu.edu.in</t>
  </si>
  <si>
    <t xml:space="preserve">Ahmedabad Institute Of Technology </t>
  </si>
  <si>
    <t>Beside Vasantnagar Township Gota Ognaj raod off Gota Cross road Ahmedabad</t>
  </si>
  <si>
    <t>bba889owner@gtu.edu.in</t>
  </si>
  <si>
    <t xml:space="preserve">Lokmanya BBA BCA College </t>
  </si>
  <si>
    <t>Lokmanya College, Near Shivranjani cross Road, Satellite, Ahmedabad</t>
  </si>
  <si>
    <t>bba890owner@gtu.edu.in</t>
  </si>
  <si>
    <t xml:space="preserve">Ahmedabad Business School </t>
  </si>
  <si>
    <t xml:space="preserve">Near Cliantha Research Limited, Opp. Applewood township, S.P. Ring road, Ahmedabad - 380058. </t>
  </si>
  <si>
    <t>bba891owner@gtu.edu.in</t>
  </si>
  <si>
    <t>Neeldeep College Of Business Administration</t>
  </si>
  <si>
    <t>Behind Saraswati School, Near CIMS Hospital, Sola Science city road, Sola- Ahmedabad-380060 Gujarat</t>
  </si>
  <si>
    <t>bba892owner@gtu.edu.in</t>
  </si>
  <si>
    <t xml:space="preserve">      National Institute of Business Administration </t>
  </si>
  <si>
    <t>Near Gujarat University, Vijay Char Rasta,     
      Navrangpura, Ahmedabad -380009.</t>
  </si>
  <si>
    <t>bba893owner@gtu.edu.in</t>
  </si>
  <si>
    <t xml:space="preserve">Akar College of Professional Studies </t>
  </si>
  <si>
    <t>Near Municipal Bus Stand, Ognaj Gam, Gota Cross road, Ahmedabad – 380060.</t>
  </si>
  <si>
    <t>bba894owner@gtu.edu.in</t>
  </si>
  <si>
    <t xml:space="preserve">Taxshila College </t>
  </si>
  <si>
    <t>Sara road, Halvad, Dist: Morbi-363330.</t>
  </si>
  <si>
    <t xml:space="preserve">Morbi </t>
  </si>
  <si>
    <t>bba895owner@gtu.edu.in</t>
  </si>
  <si>
    <t xml:space="preserve">Shree Aryatej Institute Of Management &amp; Computer Science </t>
  </si>
  <si>
    <t>“ARYAVART”, Nr. Navyug Tiles, Opp. Laxminagar Village, 8-A National Highway, Kandla Highway, Laxminagar, Morbi- 363642</t>
  </si>
  <si>
    <t>bba896owner@gtu.edu.in</t>
  </si>
  <si>
    <t>Shree Swaminarayan College Of Technology And Management</t>
  </si>
  <si>
    <t>Ssis Campus , Near Gst Crossing , Ranip , Ahmedabad 382480</t>
  </si>
  <si>
    <t>bba897owner@gtu.edu.in</t>
  </si>
  <si>
    <t xml:space="preserve">Avirat BBA BCA College </t>
  </si>
  <si>
    <t>Near CAMBAY hotel, S. G. Highway Ahmedabad-380054</t>
  </si>
  <si>
    <t>bba898owner@gtu.edu.in</t>
  </si>
  <si>
    <t xml:space="preserve">Chimanbhai Patel College </t>
  </si>
  <si>
    <t>Next To St. Xavier’s School, Mirzapur Road, Mirzapur, Ahmedabad-380001.</t>
  </si>
  <si>
    <t>bba899owner@gtu.edu.in</t>
  </si>
  <si>
    <t>Hiraba BBA BCA College</t>
  </si>
  <si>
    <t xml:space="preserve"> Near Ghever Circle, Shahibaug, Ahmedabad – 380004.</t>
  </si>
  <si>
    <t>bba878owner@gtu.edu.in</t>
  </si>
  <si>
    <t xml:space="preserve">Taxashila College Of BBA AND BCA </t>
  </si>
  <si>
    <t xml:space="preserve">Taxashila Road, Maheshwari Nagar, Odhav, Ahmedabad - 382415. </t>
  </si>
  <si>
    <t>bba879owner@gtu.edu.in</t>
  </si>
  <si>
    <t xml:space="preserve">Shree Sharda BBA And BCA College </t>
  </si>
  <si>
    <t xml:space="preserve"> GOPAL nagar, Panchavati Area, Borisana, TA - Kalol- 382721, Di- Gandhinagar.  </t>
  </si>
  <si>
    <t>bba880owner@gtu.edu.in</t>
  </si>
  <si>
    <t xml:space="preserve">Matru Shree Liluben Bhagwanbhai Barad BBA And BCA College </t>
  </si>
  <si>
    <t>Juni Ramvadi, Veraval Road, Kodinar-362725 Gujarat</t>
  </si>
  <si>
    <t>Gir-Somnath</t>
  </si>
  <si>
    <t>9106697689</t>
  </si>
  <si>
    <t>bba877owner@gtu.edu.in</t>
  </si>
  <si>
    <t xml:space="preserve">Somlalit Polytechnic </t>
  </si>
  <si>
    <t>Near Wir Bunglows, Mahudi Road, At &amp; Post – Khadat, Ta. – Mansa, Dist. – Gandhinagar , Pin Code – 382855</t>
  </si>
  <si>
    <t>9925006912</t>
  </si>
  <si>
    <t>bba876owner@gtu.edu.in</t>
  </si>
  <si>
    <t>Amrutam Institute Of Business Administration And Computer Application</t>
  </si>
  <si>
    <t>Amrutam Education Campus, Opp. Royal Arched, Nr Maruti Shine Road, Near Shahibaug, Nana Chiloda- Naroda Ahmedabad- 382330 Gujarat</t>
  </si>
  <si>
    <t>9898454489</t>
  </si>
  <si>
    <t>bba875owner@gtu.edu.in</t>
  </si>
  <si>
    <t xml:space="preserve">Shayona Institute Of Management And Computer Application </t>
  </si>
  <si>
    <t>Shayona Campus,Shayona City,R C Technical Road,Ghatlodia,Ahmedabad-380061</t>
  </si>
  <si>
    <t>9825096722</t>
  </si>
  <si>
    <t>bba874owner@gtu.edu.in</t>
  </si>
  <si>
    <t>Ananta Institute of BBA &amp; BCA</t>
  </si>
  <si>
    <t>Aadarsh Niketan Campus, Sargasan Cross Road, Opp. Aashka Hospital, Near Prasang Party Plot, Gandhinagar- 382421 Gujarat</t>
  </si>
  <si>
    <t>9106618126</t>
  </si>
  <si>
    <t>bba873owner@gtu.edu.in</t>
  </si>
  <si>
    <t>Metas Of Seventh-Day Adventists P.O. Box No. 24, Athwalines, Surat- 395 001.Gujarat</t>
  </si>
  <si>
    <t>9924448027</t>
  </si>
  <si>
    <t>bba872owner@gtu.edu.in</t>
  </si>
  <si>
    <t xml:space="preserve">The New Progressive College of Computer And Management Studies </t>
  </si>
  <si>
    <t>Pooja Building, Opp. Sardar Patel Stadium ,  New Cour Road, Mehsana Gujarat</t>
  </si>
  <si>
    <t>9898090523</t>
  </si>
  <si>
    <t>bba871owner@gtu.edu.in</t>
  </si>
  <si>
    <t xml:space="preserve">Siddhi Institute of Business Administration  </t>
  </si>
  <si>
    <t>At.- Gadadhar, N.H.No- 48, Ta.- Bhiloda, Dist.- Aravalli - 383355</t>
  </si>
  <si>
    <t>Aravalli</t>
  </si>
  <si>
    <t>9825313251</t>
  </si>
  <si>
    <t>bba870owner@gtu.edu.in</t>
  </si>
  <si>
    <t>Suvney No 496/42/2, Village Shinay,  Opposite Police Quarters,  Gandhidham, Kutch 370205,  Gujarat</t>
  </si>
  <si>
    <t xml:space="preserve">Kutch </t>
  </si>
  <si>
    <t>9724599999</t>
  </si>
  <si>
    <t>bba869owner@gtu.edu.in</t>
  </si>
  <si>
    <t>Shree Gnanganga Institute Of Management &amp; Computer Science</t>
  </si>
  <si>
    <t>To, Vinjarkhi, Ta/Dist: Jamnagar - 361110</t>
  </si>
  <si>
    <t>bba868owner@gtu.edu.in</t>
  </si>
  <si>
    <t>BCA Institutes Intake 2025-26</t>
  </si>
  <si>
    <t xml:space="preserve">Sr.No. </t>
  </si>
  <si>
    <t xml:space="preserve">Zone </t>
  </si>
  <si>
    <t xml:space="preserve">Inst. Code </t>
  </si>
  <si>
    <t xml:space="preserve">Institute Name </t>
  </si>
  <si>
    <t xml:space="preserve">Contact No. </t>
  </si>
  <si>
    <t xml:space="preserve"> Email id</t>
  </si>
  <si>
    <t>Opp Vraj Garden Off S P Ring Road Shantinagar Shela,                          Ahmedabad 380058</t>
  </si>
  <si>
    <t>bca301owner@gtu.edu.in</t>
  </si>
  <si>
    <t>BCA                                        (Honours/Honours with Research)</t>
  </si>
  <si>
    <t xml:space="preserve">Hill Woods Academy of Higher Education </t>
  </si>
  <si>
    <t>GIDC Electronics Estate, Sector -25, Gandhinagar – 382025.</t>
  </si>
  <si>
    <t>bca302owner@gtu.edu.in</t>
  </si>
  <si>
    <t>Nr. Vasantnagar Township, Gota-Ognaj Road, Ahmedabad - 380060</t>
  </si>
  <si>
    <t>bca303owner@gtu.edu.in</t>
  </si>
  <si>
    <t>bca304owner@gtu.edu.in</t>
  </si>
  <si>
    <t>bca305owner@gtu.edu.in</t>
  </si>
  <si>
    <t xml:space="preserve">Sal Institute Of Technology &amp; Engineering Research </t>
  </si>
  <si>
    <t>bca306owner@gtu.edu.in</t>
  </si>
  <si>
    <t>Shree Swaminarayan Gadi Institute of Technology</t>
  </si>
  <si>
    <t xml:space="preserve"> Shah Alam Tolnaka Gitamandir road , Ahmedabad-380022        </t>
  </si>
  <si>
    <t>bca307owner@gtu.edu.in</t>
  </si>
  <si>
    <t>Shree Swaminarayan Gurukul College of Information Technology</t>
  </si>
  <si>
    <t>Shree Swaminarayan Gurukul Campus, Chhaya Main Road, Po: Chhaya, Dist: Porbandar - 360578.</t>
  </si>
  <si>
    <t xml:space="preserve">Porbandar </t>
  </si>
  <si>
    <t>bca308owner@gtu.edu.in</t>
  </si>
  <si>
    <t xml:space="preserve">     KTKM Institute Of Management And Computer Application</t>
  </si>
  <si>
    <t xml:space="preserve">Vakhariya Campus ,Vakhariya Char Rasta Kalol        </t>
  </si>
  <si>
    <t>bca309owner@gtu.edu.in</t>
  </si>
  <si>
    <t>Mahatma Gandhi Institute Of Computer Application</t>
  </si>
  <si>
    <t xml:space="preserve">6th floor, ayushaman plaza, vasant vihar 2, nava naroda, Ahmedabad. </t>
  </si>
  <si>
    <t>bca310owner@gtu.edu.in</t>
  </si>
  <si>
    <t>bca311owner@gtu.edu.in</t>
  </si>
  <si>
    <t xml:space="preserve">Shree Swaminarayan BCA College </t>
  </si>
  <si>
    <t xml:space="preserve">    Shree Swaminarayan Gurukul, GH-5, Sector – 23,
    Gandhinagar 382023.</t>
  </si>
  <si>
    <t>bca312owner@gtu.edu.in</t>
  </si>
  <si>
    <t>bca313owner@gtu.edu.in</t>
  </si>
  <si>
    <t>National Institute of Bachelor of Computer Application</t>
  </si>
  <si>
    <t xml:space="preserve">Near Gujarat University, Vijay  
      Char Rasta, Navrangpura, Ahmedabad -380009. </t>
  </si>
  <si>
    <t>bca314owner@gtu.edu.in</t>
  </si>
  <si>
    <t>Karnavati Institute Of Computer Application</t>
  </si>
  <si>
    <t>Near Ambli BRTS bus stand, Bopal – Ambli   
      Road, Opp. Ambli Village, Ahmedabad.</t>
  </si>
  <si>
    <t>bca315owner@gtu.edu.in</t>
  </si>
  <si>
    <t>Anant Institute Of Computer Application</t>
  </si>
  <si>
    <t>Near Chamunda Bridge, Behind GCS Hospital,  
      Naroda Road, Ahmedabad – 382345 .</t>
  </si>
  <si>
    <t>bca316owner@gtu.edu.in</t>
  </si>
  <si>
    <t xml:space="preserve">Asia Pacific Institute of Computer Application </t>
  </si>
  <si>
    <t>9th Vidhya Vihar Colony, Usmanpura Cross Road,Usmanpura, Ahmedabad-380013</t>
  </si>
  <si>
    <t>bca317owner@gtu.edu.in</t>
  </si>
  <si>
    <t>bca318owner@gtu.edu.in</t>
  </si>
  <si>
    <t xml:space="preserve">Smt. S. N. Patel College </t>
  </si>
  <si>
    <t>Sharda Sixan Tirth Bhavan, Opp. New Civil Hospital, Asarwa, Ahmedabad – 380016.</t>
  </si>
  <si>
    <t>bca319owner@gtu.edu.in</t>
  </si>
  <si>
    <t xml:space="preserve">Ahmedabad Institute Of Computer Applications </t>
  </si>
  <si>
    <t>bca320owner@gtu.edu.in</t>
  </si>
  <si>
    <t>Neeldeep College Of Computer Application</t>
  </si>
  <si>
    <t>bca321owner@gtu.edu.in</t>
  </si>
  <si>
    <t xml:space="preserve">Shree Umiya BCA College </t>
  </si>
  <si>
    <t xml:space="preserve">Pooja Vidhyalaya Campus, Anand Colony, Baroda Express Highway, CTM, Ahmedabad - 380026. </t>
  </si>
  <si>
    <t>bca322owner@gtu.edu.in</t>
  </si>
  <si>
    <t xml:space="preserve">Elite Institute </t>
  </si>
  <si>
    <t>Near Ghanshyam Park Society, Ghodasar Char Rasta, Ahmedabad-380050.</t>
  </si>
  <si>
    <t>bca323owner@gtu.edu.in</t>
  </si>
  <si>
    <t xml:space="preserve">Excellent Institute </t>
  </si>
  <si>
    <t xml:space="preserve">Opp. Hanspura bus stand, Hanspura, Nava Naroda, Ahmedabad- 382330. </t>
  </si>
  <si>
    <t>bca324owner@gtu.edu.in</t>
  </si>
  <si>
    <t>bca325owner@gtu.edu.in</t>
  </si>
  <si>
    <t>bca326owner@gtu.edu.in</t>
  </si>
  <si>
    <t>bca327owner@gtu.edu.in</t>
  </si>
  <si>
    <t>bca328owner@gtu.edu.in</t>
  </si>
  <si>
    <t xml:space="preserve">Samarpan Institute Of Computer Science </t>
  </si>
  <si>
    <t xml:space="preserve"> Samarpan Education And Research Campus, Near Samarpan Circle, Sector : 28, Gandhinagar - 382028. </t>
  </si>
  <si>
    <t>bca329owner@gtu.edu.in</t>
  </si>
  <si>
    <t>bca330owner@gtu.edu.in</t>
  </si>
  <si>
    <t xml:space="preserve">Vivekanand College Of BCA </t>
  </si>
  <si>
    <t xml:space="preserve"> Opp. Raipur Gate,                            Ahmedabad - 380022 .</t>
  </si>
  <si>
    <t>bca331owner@gtu.edu.in</t>
  </si>
  <si>
    <t>bca332owner@gtu.edu.in</t>
  </si>
  <si>
    <t xml:space="preserve">    Sahajanand Institute of Computer Application </t>
  </si>
  <si>
    <t xml:space="preserve"> Behind Kalptaru Park, Ahmedabad- Kalol Highway, At.&amp; Post. Zundal, Ta.&amp; Dist. Gandhinagar – 382421.</t>
  </si>
  <si>
    <t>bca333owner@gtu.edu.in</t>
  </si>
  <si>
    <t xml:space="preserve">      Shree R. N. Mehta College </t>
  </si>
  <si>
    <t>4-B , Sk Chowk , Opp. Sterling Hospital, Gandhigram , 150ft   
         Ring Road , Rajkot-360007.</t>
  </si>
  <si>
    <t>bca334owner@gtu.edu.in</t>
  </si>
  <si>
    <t>bca335owner@gtu.edu.in</t>
  </si>
  <si>
    <t>bca336owner@gtu.edu.in</t>
  </si>
  <si>
    <t xml:space="preserve"> R.B. Institute of Management and Computer Studies </t>
  </si>
  <si>
    <t>R. S. Compound, Mahavirnagar, Opp Hirawadi Brts Buss- Stand, Thakkarbapa Nagar. Nh. #8, Ahmedabad.</t>
  </si>
  <si>
    <t>9601851527, 9727380396</t>
  </si>
  <si>
    <t>bca337owner@gtu.edu.in</t>
  </si>
  <si>
    <t xml:space="preserve">New Vision BCA College </t>
  </si>
  <si>
    <t>Morbi Rajkot Highway, Khodiyar Ashram, Jabalpur-363650 Gujarat</t>
  </si>
  <si>
    <t xml:space="preserve">Jabalpur </t>
  </si>
  <si>
    <t>9979997966</t>
  </si>
  <si>
    <t>bca338owner@gtu.edu.in</t>
  </si>
  <si>
    <t xml:space="preserve">Shree Swaminarayan Institute of Technology </t>
  </si>
  <si>
    <t>Near Edi, Bhat Circle,  Ahmedabad Airport To  Gandhinagar Highway, Bhat,  Gandhinagar, Gujarat, 382428</t>
  </si>
  <si>
    <t>9099063433</t>
  </si>
  <si>
    <t>bca339owner@gtu.edu.in</t>
  </si>
  <si>
    <t>Plus Infotech And Management College</t>
  </si>
  <si>
    <t>Matrix Global Campus, Umra-Velanja Road, Opp. Bapasitaram Petroleum, Nr. Rangoli Chowkdi, Umra, Ta. Olpad- Surat- 394130 Gujarat</t>
  </si>
  <si>
    <t>9687619892</t>
  </si>
  <si>
    <t>bca340owner@gtu.edu.in</t>
  </si>
  <si>
    <t>bca341owner@gtu.edu.in</t>
  </si>
  <si>
    <t>bca342owner@gtu.edu.in</t>
  </si>
  <si>
    <t>bca343owner@gtu.edu.in</t>
  </si>
  <si>
    <t>bca344owner@gtu.edu.in</t>
  </si>
  <si>
    <t>bca345owner@gtu.edu.in</t>
  </si>
  <si>
    <t>Muktajivan Institute Of Innovative Technology</t>
  </si>
  <si>
    <t>Opp. Samratnagar, Isanpur, Ahmedabad</t>
  </si>
  <si>
    <t>9825038336</t>
  </si>
  <si>
    <t>bca346owner@gtu.edu.in</t>
  </si>
  <si>
    <t xml:space="preserve">Vedvik College of BCA </t>
  </si>
  <si>
    <t>Nr Jain Temple, At Kasindra, Ta- Daskroi, Di- Ahmedabad-382210 Gujarat</t>
  </si>
  <si>
    <t>9825063014</t>
  </si>
  <si>
    <t>bca347owner@gtu.edu.in</t>
  </si>
  <si>
    <t xml:space="preserve">Shree Mahavir College </t>
  </si>
  <si>
    <t>Dhrangadhra- Surendranagar Highway, Nr Panjrapol Jegadva Chokdi, Navalgadh-363310 Gujarat</t>
  </si>
  <si>
    <t>Navalgadh</t>
  </si>
  <si>
    <t>9898247463</t>
  </si>
  <si>
    <t>bca348owner@gtu.edu.in</t>
  </si>
  <si>
    <t>Akshar Institute of Computer Application</t>
  </si>
  <si>
    <t>Pramukh Nagar, R. C. Technical Road, Chanakyapuri, Ahmedabad-380061, Gujarat</t>
  </si>
  <si>
    <t>9898686883</t>
  </si>
  <si>
    <t>bca349owner@gtu.edu.in</t>
  </si>
  <si>
    <t xml:space="preserve">Shree A.S. Patel BCA College </t>
  </si>
  <si>
    <t>Adarsh vidhya Sankul, Dairy road, Palanpur, Dist: Banskantha-385001.</t>
  </si>
  <si>
    <t>bca350owner@gtu.edu.in</t>
  </si>
  <si>
    <t xml:space="preserve">Siddhi Institute of Computer Application </t>
  </si>
  <si>
    <t>bca586owner@gtu.edu.in</t>
  </si>
  <si>
    <t xml:space="preserve">Apollo Institute of Computer Application </t>
  </si>
  <si>
    <t>9898989999</t>
  </si>
  <si>
    <t>bca587owner@gtu.edu.in</t>
  </si>
  <si>
    <t>Muktajivan Institute Of Techbiz</t>
  </si>
  <si>
    <t>Nr Guruji Bridge, Nr Aavkar Hall, Maningar</t>
  </si>
  <si>
    <t>bca588owner@gtu.edu.in</t>
  </si>
  <si>
    <t>bca589owner@gtu.edu.in</t>
  </si>
  <si>
    <t>bca590owner@gtu.edu.in</t>
  </si>
  <si>
    <t>bca364owner@gtu.edu.in</t>
  </si>
  <si>
    <t xml:space="preserve">Hotel Management Intake - 2025-26   </t>
  </si>
  <si>
    <t>Sr.</t>
  </si>
  <si>
    <t>Asia Pacific Institute Of Hotel Management, Detroj</t>
  </si>
  <si>
    <t>Village:Bhoyani,
Kadi-Katosan Road, Ta: Detroj, Dist:Ahmedabad  382145</t>
  </si>
  <si>
    <t>bec105owner@gtu.edu.in</t>
  </si>
  <si>
    <t xml:space="preserve">Hotel Management and catering </t>
  </si>
  <si>
    <t>Vivekanand Institute of Management</t>
  </si>
  <si>
    <t>VIM Campus, B/h Shivam Appartment, Nr. Vyaswadi, Akhbarnagar, Ahmedabad-380013</t>
  </si>
  <si>
    <t>bec144owner@gtu.edu.in</t>
  </si>
  <si>
    <t>Hotel Management and Catering Technology</t>
  </si>
  <si>
    <t>State Institute of Hotel Management</t>
  </si>
  <si>
    <t>Survey No: 76/1, Village: Kholwada, Taluka: Siddhpur, District: Patan, Gujarat</t>
  </si>
  <si>
    <t>bh132owner@gtu.edu.in</t>
  </si>
  <si>
    <t>GIA/         Private-SFI</t>
  </si>
  <si>
    <t>GTU   Intake   2025-26</t>
  </si>
  <si>
    <t>MBA                                           (International Bussiness)</t>
  </si>
  <si>
    <t>MBA          (Fintech)</t>
  </si>
  <si>
    <t>Nr.S.P.Ring Road,Naroda-Dahegam Road,Anasan,Ta:Daskroi,         Dist:Ahmedabad-382330.</t>
  </si>
  <si>
    <t>MCA                        (Online Mode)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</si>
</sst>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;[Red]0"/>
  </numFmts>
  <fonts count="42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20"/>
      <color theme="1"/>
      <name val="Times New Roman"/>
    </font>
    <font>
      <b/>
      <sz val="14"/>
      <color theme="1"/>
      <name val="Times New Roman"/>
    </font>
    <font>
      <sz val="14"/>
      <color rgb="FF000000"/>
      <name val="Times New Roman"/>
    </font>
    <font>
      <sz val="14"/>
      <color theme="1"/>
      <name val="Times New Roman"/>
    </font>
    <font>
      <sz val="14"/>
      <color rgb="FF212121"/>
      <name val="Times New Roman"/>
    </font>
    <font>
      <b/>
      <sz val="14"/>
      <color rgb="FF000000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2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b/>
      <sz val="26"/>
      <color theme="1"/>
      <name val="Times New Roman"/>
    </font>
    <font>
      <sz val="11"/>
      <color rgb="FF000000"/>
      <name val="&quot;Times New Roman&quot;"/>
    </font>
    <font>
      <sz val="12"/>
      <color rgb="FF000000"/>
      <name val="&quot;Times New Roman&quot;"/>
    </font>
    <font>
      <sz val="14"/>
      <color theme="1"/>
      <name val="Calibri"/>
      <scheme val="minor"/>
    </font>
    <font>
      <b/>
      <sz val="22"/>
      <color theme="1"/>
      <name val="Times New Roman"/>
    </font>
    <font>
      <b/>
      <sz val="11"/>
      <color theme="1"/>
      <name val="Times New Roman"/>
    </font>
    <font>
      <b/>
      <sz val="20"/>
      <color theme="8"/>
      <name val="Times New Roman"/>
    </font>
    <font>
      <sz val="11"/>
      <color rgb="FF000000"/>
      <name val="Times New Roman"/>
    </font>
    <font>
      <sz val="11"/>
      <color theme="1"/>
      <name val="Times New Roman"/>
    </font>
    <font>
      <sz val="11"/>
      <color rgb="FF000000"/>
      <name val="Calibri"/>
    </font>
    <font>
      <b/>
      <sz val="14"/>
      <name val="Times New Roman"/>
    </font>
    <font>
      <sz val="14"/>
      <name val="Times New Roman"/>
    </font>
    <font>
      <sz val="11"/>
      <name val="Calibri"/>
      <scheme val="minor"/>
    </font>
    <font>
      <b/>
      <sz val="12"/>
      <name val="Times New Roman"/>
    </font>
    <font>
      <sz val="12"/>
      <name val="Times New Roman"/>
    </font>
    <font>
      <sz val="11"/>
      <name val="Times New Roman"/>
    </font>
    <font>
      <b/>
      <sz val="11"/>
      <name val="Times New Roman"/>
    </font>
    <font>
      <sz val="14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6"/>
      <name val="Calibri"/>
      <family val="2"/>
    </font>
    <font>
      <sz val="16"/>
      <name val="Times New Roman"/>
      <family val="1"/>
    </font>
    <font>
      <sz val="16"/>
      <color rgb="FF000000"/>
      <name val="Times New Roman"/>
      <family val="1"/>
    </font>
    <font>
      <sz val="16"/>
      <color theme="1"/>
      <name val="Calibri"/>
      <family val="2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B7B7B7"/>
        <bgColor rgb="FFB7B7B7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26">
    <xf numFmtId="0" fontId="0" fillId="0" borderId="0" xfId="0" applyFont="1" applyAlignment="1"/>
    <xf numFmtId="0" fontId="4" fillId="2" borderId="4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1" fontId="5" fillId="0" borderId="4" xfId="0" applyNumberFormat="1" applyFont="1" applyBorder="1" applyAlignment="1">
      <alignment horizontal="center" vertical="center" shrinkToFit="1"/>
    </xf>
    <xf numFmtId="49" fontId="5" fillId="0" borderId="4" xfId="0" quotePrefix="1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4" fillId="3" borderId="4" xfId="0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49" fontId="10" fillId="4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center" vertical="center" shrinkToFit="1"/>
    </xf>
    <xf numFmtId="1" fontId="14" fillId="4" borderId="4" xfId="0" applyNumberFormat="1" applyFont="1" applyFill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165" fontId="14" fillId="0" borderId="5" xfId="0" applyNumberFormat="1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 wrapText="1"/>
    </xf>
    <xf numFmtId="165" fontId="14" fillId="0" borderId="4" xfId="0" applyNumberFormat="1" applyFont="1" applyBorder="1" applyAlignment="1">
      <alignment horizontal="center" vertical="center" shrinkToFit="1"/>
    </xf>
    <xf numFmtId="165" fontId="14" fillId="4" borderId="4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1" fillId="4" borderId="4" xfId="0" applyFont="1" applyFill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shrinkToFit="1"/>
    </xf>
    <xf numFmtId="1" fontId="10" fillId="4" borderId="4" xfId="0" applyNumberFormat="1" applyFont="1" applyFill="1" applyBorder="1" applyAlignment="1">
      <alignment horizontal="center" vertical="center" shrinkToFit="1"/>
    </xf>
    <xf numFmtId="2" fontId="10" fillId="4" borderId="4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8" fillId="0" borderId="0" xfId="0" applyFont="1"/>
    <xf numFmtId="0" fontId="20" fillId="3" borderId="4" xfId="0" applyFont="1" applyFill="1" applyBorder="1" applyAlignment="1">
      <alignment horizontal="center" vertical="center" wrapText="1"/>
    </xf>
    <xf numFmtId="1" fontId="11" fillId="4" borderId="4" xfId="0" applyNumberFormat="1" applyFont="1" applyFill="1" applyBorder="1" applyAlignment="1">
      <alignment horizontal="center" vertical="center" shrinkToFit="1"/>
    </xf>
    <xf numFmtId="0" fontId="10" fillId="4" borderId="4" xfId="0" applyFont="1" applyFill="1" applyBorder="1" applyAlignment="1">
      <alignment horizontal="center" wrapText="1"/>
    </xf>
    <xf numFmtId="49" fontId="10" fillId="4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7" borderId="4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/>
    </xf>
    <xf numFmtId="49" fontId="14" fillId="4" borderId="4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22" fillId="5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1" fontId="11" fillId="0" borderId="4" xfId="0" applyNumberFormat="1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7" fillId="0" borderId="0" xfId="0" applyFont="1" applyAlignment="1"/>
    <xf numFmtId="0" fontId="25" fillId="3" borderId="4" xfId="0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 wrapText="1"/>
    </xf>
    <xf numFmtId="0" fontId="27" fillId="0" borderId="0" xfId="0" applyFont="1"/>
    <xf numFmtId="0" fontId="30" fillId="0" borderId="4" xfId="0" applyFont="1" applyBorder="1" applyAlignment="1">
      <alignment horizontal="center" vertical="center" wrapText="1"/>
    </xf>
    <xf numFmtId="0" fontId="30" fillId="4" borderId="4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/>
    </xf>
    <xf numFmtId="0" fontId="29" fillId="4" borderId="4" xfId="0" applyFont="1" applyFill="1" applyBorder="1" applyAlignment="1">
      <alignment horizontal="center" wrapText="1"/>
    </xf>
    <xf numFmtId="0" fontId="28" fillId="6" borderId="4" xfId="0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2" fillId="0" borderId="0" xfId="0" applyFont="1"/>
    <xf numFmtId="0" fontId="30" fillId="0" borderId="5" xfId="0" applyFont="1" applyBorder="1" applyAlignment="1">
      <alignment horizontal="center" vertical="center" wrapText="1"/>
    </xf>
    <xf numFmtId="0" fontId="30" fillId="4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/>
    </xf>
    <xf numFmtId="0" fontId="28" fillId="3" borderId="1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 wrapText="1"/>
    </xf>
    <xf numFmtId="0" fontId="29" fillId="4" borderId="11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35" fillId="4" borderId="11" xfId="0" applyFont="1" applyFill="1" applyBorder="1" applyAlignment="1">
      <alignment horizontal="left" vertical="center" wrapText="1"/>
    </xf>
    <xf numFmtId="0" fontId="35" fillId="4" borderId="11" xfId="0" applyFont="1" applyFill="1" applyBorder="1" applyAlignment="1">
      <alignment horizontal="center" vertical="center"/>
    </xf>
    <xf numFmtId="0" fontId="35" fillId="4" borderId="11" xfId="0" applyFont="1" applyFill="1" applyBorder="1" applyAlignment="1">
      <alignment horizontal="center" vertical="center" wrapText="1"/>
    </xf>
    <xf numFmtId="49" fontId="35" fillId="4" borderId="11" xfId="0" applyNumberFormat="1" applyFont="1" applyFill="1" applyBorder="1" applyAlignment="1">
      <alignment horizontal="center" vertical="center" wrapText="1"/>
    </xf>
    <xf numFmtId="0" fontId="37" fillId="4" borderId="11" xfId="0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left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5" borderId="11" xfId="0" applyFont="1" applyFill="1" applyBorder="1" applyAlignment="1">
      <alignment horizontal="left" vertical="center" wrapText="1"/>
    </xf>
    <xf numFmtId="0" fontId="35" fillId="0" borderId="11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left" vertical="top" wrapText="1"/>
    </xf>
    <xf numFmtId="0" fontId="35" fillId="0" borderId="11" xfId="0" applyFont="1" applyBorder="1" applyAlignment="1">
      <alignment horizontal="center" vertical="top"/>
    </xf>
    <xf numFmtId="0" fontId="36" fillId="4" borderId="11" xfId="0" applyFont="1" applyFill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/>
    </xf>
    <xf numFmtId="0" fontId="39" fillId="4" borderId="11" xfId="0" applyFont="1" applyFill="1" applyBorder="1" applyAlignment="1">
      <alignment horizontal="center" vertical="center"/>
    </xf>
    <xf numFmtId="0" fontId="40" fillId="3" borderId="11" xfId="0" applyFont="1" applyFill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25" fillId="3" borderId="11" xfId="0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5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/>
    </xf>
    <xf numFmtId="49" fontId="5" fillId="0" borderId="5" xfId="0" quotePrefix="1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6" fillId="0" borderId="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 wrapText="1"/>
    </xf>
    <xf numFmtId="0" fontId="33" fillId="0" borderId="6" xfId="0" applyFont="1" applyBorder="1"/>
    <xf numFmtId="0" fontId="33" fillId="0" borderId="7" xfId="0" applyFont="1" applyBorder="1"/>
    <xf numFmtId="0" fontId="6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8" xfId="0" applyFont="1" applyBorder="1"/>
    <xf numFmtId="164" fontId="5" fillId="0" borderId="5" xfId="0" applyNumberFormat="1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wrapText="1"/>
    </xf>
    <xf numFmtId="0" fontId="2" fillId="0" borderId="11" xfId="0" applyFont="1" applyBorder="1"/>
    <xf numFmtId="0" fontId="1" fillId="0" borderId="11" xfId="0" applyFont="1" applyBorder="1" applyAlignment="1">
      <alignment horizontal="center" vertical="center"/>
    </xf>
    <xf numFmtId="0" fontId="0" fillId="0" borderId="11" xfId="0" applyFont="1" applyBorder="1" applyAlignment="1"/>
    <xf numFmtId="0" fontId="3" fillId="0" borderId="8" xfId="0" applyFont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35" fillId="4" borderId="11" xfId="0" applyFont="1" applyFill="1" applyBorder="1" applyAlignment="1">
      <alignment horizontal="center" vertical="center" wrapText="1"/>
    </xf>
    <xf numFmtId="0" fontId="36" fillId="0" borderId="11" xfId="0" applyFont="1" applyBorder="1"/>
    <xf numFmtId="0" fontId="37" fillId="4" borderId="11" xfId="0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5" fillId="4" borderId="11" xfId="0" applyFont="1" applyFill="1" applyBorder="1" applyAlignment="1">
      <alignment horizontal="center" vertical="center"/>
    </xf>
    <xf numFmtId="0" fontId="35" fillId="4" borderId="11" xfId="0" quotePrefix="1" applyFont="1" applyFill="1" applyBorder="1" applyAlignment="1">
      <alignment horizontal="center" vertical="center"/>
    </xf>
    <xf numFmtId="49" fontId="35" fillId="4" borderId="11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7" fillId="4" borderId="11" xfId="0" applyFont="1" applyFill="1" applyBorder="1" applyAlignment="1">
      <alignment horizontal="center" vertical="center"/>
    </xf>
    <xf numFmtId="0" fontId="38" fillId="4" borderId="11" xfId="0" applyFont="1" applyFill="1" applyBorder="1" applyAlignment="1">
      <alignment horizontal="center" vertical="center" wrapText="1"/>
    </xf>
    <xf numFmtId="0" fontId="36" fillId="4" borderId="11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 shrinkToFit="1"/>
    </xf>
    <xf numFmtId="1" fontId="14" fillId="4" borderId="5" xfId="0" applyNumberFormat="1" applyFont="1" applyFill="1" applyBorder="1" applyAlignment="1">
      <alignment horizontal="center" vertical="center" shrinkToFit="1"/>
    </xf>
    <xf numFmtId="165" fontId="14" fillId="0" borderId="5" xfId="0" applyNumberFormat="1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wrapText="1"/>
    </xf>
    <xf numFmtId="1" fontId="14" fillId="4" borderId="1" xfId="0" applyNumberFormat="1" applyFont="1" applyFill="1" applyBorder="1" applyAlignment="1">
      <alignment horizontal="center" vertical="center" shrinkToFit="1"/>
    </xf>
    <xf numFmtId="0" fontId="14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0" fontId="30" fillId="4" borderId="5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29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/>
    </xf>
    <xf numFmtId="0" fontId="10" fillId="4" borderId="5" xfId="0" quotePrefix="1" applyFont="1" applyFill="1" applyBorder="1" applyAlignment="1">
      <alignment horizontal="center" vertical="center"/>
    </xf>
    <xf numFmtId="1" fontId="11" fillId="4" borderId="5" xfId="0" applyNumberFormat="1" applyFont="1" applyFill="1" applyBorder="1" applyAlignment="1">
      <alignment horizontal="center" vertical="center" shrinkToFit="1"/>
    </xf>
    <xf numFmtId="49" fontId="10" fillId="0" borderId="5" xfId="0" quotePrefix="1" applyNumberFormat="1" applyFont="1" applyBorder="1" applyAlignment="1">
      <alignment horizontal="center" vertical="center"/>
    </xf>
    <xf numFmtId="0" fontId="10" fillId="0" borderId="5" xfId="0" quotePrefix="1" applyFont="1" applyBorder="1" applyAlignment="1">
      <alignment horizontal="center" vertical="center"/>
    </xf>
    <xf numFmtId="1" fontId="10" fillId="4" borderId="5" xfId="0" applyNumberFormat="1" applyFont="1" applyFill="1" applyBorder="1" applyAlignment="1">
      <alignment horizontal="center" vertical="center" shrinkToFit="1"/>
    </xf>
    <xf numFmtId="49" fontId="11" fillId="4" borderId="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0" fillId="4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29" fillId="4" borderId="12" xfId="0" applyFont="1" applyFill="1" applyBorder="1" applyAlignment="1">
      <alignment horizontal="center" vertical="center" wrapText="1"/>
    </xf>
    <xf numFmtId="0" fontId="29" fillId="4" borderId="8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0</xdr:row>
      <xdr:rowOff>95250</xdr:rowOff>
    </xdr:from>
    <xdr:ext cx="16040100" cy="1590675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1390650</xdr:colOff>
      <xdr:row>0</xdr:row>
      <xdr:rowOff>209550</xdr:rowOff>
    </xdr:from>
    <xdr:ext cx="8686800" cy="1200150"/>
    <xdr:pic>
      <xdr:nvPicPr>
        <xdr:cNvPr id="2" name="image1.png" descr="C:\Users\ADMIN\Downloads\logo.png" title="Image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942975</xdr:colOff>
      <xdr:row>0</xdr:row>
      <xdr:rowOff>66675</xdr:rowOff>
    </xdr:from>
    <xdr:ext cx="8696325" cy="1200150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762000</xdr:colOff>
      <xdr:row>0</xdr:row>
      <xdr:rowOff>133350</xdr:rowOff>
    </xdr:from>
    <xdr:ext cx="8543925" cy="1181100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123825</xdr:colOff>
      <xdr:row>0</xdr:row>
      <xdr:rowOff>104775</xdr:rowOff>
    </xdr:from>
    <xdr:ext cx="9496425" cy="1247775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581025</xdr:colOff>
      <xdr:row>0</xdr:row>
      <xdr:rowOff>114300</xdr:rowOff>
    </xdr:from>
    <xdr:ext cx="9763125" cy="1247775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95250</xdr:colOff>
      <xdr:row>0</xdr:row>
      <xdr:rowOff>95250</xdr:rowOff>
    </xdr:from>
    <xdr:ext cx="9486900" cy="1276350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209550</xdr:colOff>
      <xdr:row>0</xdr:row>
      <xdr:rowOff>76200</xdr:rowOff>
    </xdr:from>
    <xdr:ext cx="9134475" cy="1285875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247650</xdr:colOff>
      <xdr:row>0</xdr:row>
      <xdr:rowOff>95250</xdr:rowOff>
    </xdr:from>
    <xdr:ext cx="9124950" cy="1285875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295275</xdr:colOff>
      <xdr:row>0</xdr:row>
      <xdr:rowOff>133350</xdr:rowOff>
    </xdr:from>
    <xdr:ext cx="9163050" cy="1285875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800100</xdr:colOff>
      <xdr:row>0</xdr:row>
      <xdr:rowOff>57150</xdr:rowOff>
    </xdr:from>
    <xdr:ext cx="9182100" cy="1285875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542925</xdr:colOff>
      <xdr:row>0</xdr:row>
      <xdr:rowOff>104775</xdr:rowOff>
    </xdr:from>
    <xdr:ext cx="15640050" cy="1590675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1095375</xdr:colOff>
      <xdr:row>0</xdr:row>
      <xdr:rowOff>95250</xdr:rowOff>
    </xdr:from>
    <xdr:ext cx="9153525" cy="1285875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704850</xdr:colOff>
      <xdr:row>0</xdr:row>
      <xdr:rowOff>76200</xdr:rowOff>
    </xdr:from>
    <xdr:ext cx="8191500" cy="1152525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161925</xdr:colOff>
      <xdr:row>0</xdr:row>
      <xdr:rowOff>66675</xdr:rowOff>
    </xdr:from>
    <xdr:ext cx="10734675" cy="1257300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285750</xdr:colOff>
      <xdr:row>0</xdr:row>
      <xdr:rowOff>66675</xdr:rowOff>
    </xdr:from>
    <xdr:ext cx="9753600" cy="1200150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866775</xdr:colOff>
      <xdr:row>0</xdr:row>
      <xdr:rowOff>152400</xdr:rowOff>
    </xdr:from>
    <xdr:ext cx="9172575" cy="1200150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104775</xdr:colOff>
      <xdr:row>0</xdr:row>
      <xdr:rowOff>180975</xdr:rowOff>
    </xdr:from>
    <xdr:ext cx="9677400" cy="1257300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762000</xdr:colOff>
      <xdr:row>0</xdr:row>
      <xdr:rowOff>142875</xdr:rowOff>
    </xdr:from>
    <xdr:ext cx="8839200" cy="1162050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304800</xdr:colOff>
      <xdr:row>0</xdr:row>
      <xdr:rowOff>76200</xdr:rowOff>
    </xdr:from>
    <xdr:ext cx="9115425" cy="1200150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981075</xdr:colOff>
      <xdr:row>0</xdr:row>
      <xdr:rowOff>95250</xdr:rowOff>
    </xdr:from>
    <xdr:ext cx="9105900" cy="1266825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ec075owner@gtu.edu.in" TargetMode="External"/><Relationship Id="rId21" Type="http://schemas.openxmlformats.org/officeDocument/2006/relationships/hyperlink" Target="mailto:bec039owner@gtu.edu.in" TargetMode="External"/><Relationship Id="rId42" Type="http://schemas.openxmlformats.org/officeDocument/2006/relationships/hyperlink" Target="mailto:bec117owner@gtu.edu.in" TargetMode="External"/><Relationship Id="rId47" Type="http://schemas.openxmlformats.org/officeDocument/2006/relationships/hyperlink" Target="mailto:bec004owner@gtu.edu.in" TargetMode="External"/><Relationship Id="rId63" Type="http://schemas.openxmlformats.org/officeDocument/2006/relationships/hyperlink" Target="mailto:bec009owner@gtu.edu.in" TargetMode="External"/><Relationship Id="rId68" Type="http://schemas.openxmlformats.org/officeDocument/2006/relationships/hyperlink" Target="mailto:bec045owner@gtu.edu.in" TargetMode="External"/><Relationship Id="rId16" Type="http://schemas.openxmlformats.org/officeDocument/2006/relationships/hyperlink" Target="mailto:bec013owner@gtu.edu.in" TargetMode="External"/><Relationship Id="rId11" Type="http://schemas.openxmlformats.org/officeDocument/2006/relationships/hyperlink" Target="mailto:bec121owner@gtu.edu.in" TargetMode="External"/><Relationship Id="rId24" Type="http://schemas.openxmlformats.org/officeDocument/2006/relationships/hyperlink" Target="mailto:bec061owner@gtu.edu.in" TargetMode="External"/><Relationship Id="rId32" Type="http://schemas.openxmlformats.org/officeDocument/2006/relationships/hyperlink" Target="mailto:bec125owner@gtu.edu.in" TargetMode="External"/><Relationship Id="rId37" Type="http://schemas.openxmlformats.org/officeDocument/2006/relationships/hyperlink" Target="mailto:bec064owner@gtu.edu.in" TargetMode="External"/><Relationship Id="rId40" Type="http://schemas.openxmlformats.org/officeDocument/2006/relationships/hyperlink" Target="mailto:bec101owner@gtu.edu.in" TargetMode="External"/><Relationship Id="rId45" Type="http://schemas.openxmlformats.org/officeDocument/2006/relationships/hyperlink" Target="mailto:bec135owner@gtu.edu.in" TargetMode="External"/><Relationship Id="rId53" Type="http://schemas.openxmlformats.org/officeDocument/2006/relationships/hyperlink" Target="mailto:bec047owner@gtu.edu.in" TargetMode="External"/><Relationship Id="rId58" Type="http://schemas.openxmlformats.org/officeDocument/2006/relationships/hyperlink" Target="mailto:bec102owner@gtu.edu.in" TargetMode="External"/><Relationship Id="rId66" Type="http://schemas.openxmlformats.org/officeDocument/2006/relationships/hyperlink" Target="mailto:bec023owner@gtu.edu.in" TargetMode="External"/><Relationship Id="rId74" Type="http://schemas.openxmlformats.org/officeDocument/2006/relationships/hyperlink" Target="mailto:bec112owner@gtu.edu.in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mailto:bec034owner@gtu.edu.in" TargetMode="External"/><Relationship Id="rId61" Type="http://schemas.openxmlformats.org/officeDocument/2006/relationships/hyperlink" Target="mailto:bec147owner@gtu.edu.in" TargetMode="External"/><Relationship Id="rId19" Type="http://schemas.openxmlformats.org/officeDocument/2006/relationships/hyperlink" Target="mailto:bec026owner@gtu.edu.in" TargetMode="External"/><Relationship Id="rId14" Type="http://schemas.openxmlformats.org/officeDocument/2006/relationships/hyperlink" Target="mailto:becowner143@gtu.edu.in" TargetMode="External"/><Relationship Id="rId22" Type="http://schemas.openxmlformats.org/officeDocument/2006/relationships/hyperlink" Target="mailto:bec051owner@gtu.edu.in" TargetMode="External"/><Relationship Id="rId27" Type="http://schemas.openxmlformats.org/officeDocument/2006/relationships/hyperlink" Target="mailto:bec078owner@gtu.edu.in" TargetMode="External"/><Relationship Id="rId30" Type="http://schemas.openxmlformats.org/officeDocument/2006/relationships/hyperlink" Target="mailto:bec093owner@gtu.edu.in" TargetMode="External"/><Relationship Id="rId35" Type="http://schemas.openxmlformats.org/officeDocument/2006/relationships/hyperlink" Target="mailto:bec055owner@gtu.edu.in" TargetMode="External"/><Relationship Id="rId43" Type="http://schemas.openxmlformats.org/officeDocument/2006/relationships/hyperlink" Target="mailto:bec118owner@gtu.edu.in" TargetMode="External"/><Relationship Id="rId48" Type="http://schemas.openxmlformats.org/officeDocument/2006/relationships/hyperlink" Target="mailto:bec015owner@gtu.edu.in" TargetMode="External"/><Relationship Id="rId56" Type="http://schemas.openxmlformats.org/officeDocument/2006/relationships/hyperlink" Target="mailto:bec092owner@gtu.edu.in" TargetMode="External"/><Relationship Id="rId64" Type="http://schemas.openxmlformats.org/officeDocument/2006/relationships/hyperlink" Target="mailto:bec014owner@gtu.edu.in" TargetMode="External"/><Relationship Id="rId69" Type="http://schemas.openxmlformats.org/officeDocument/2006/relationships/hyperlink" Target="mailto:bec049owner@gtu.edu.in" TargetMode="External"/><Relationship Id="rId77" Type="http://schemas.openxmlformats.org/officeDocument/2006/relationships/hyperlink" Target="mailto:bec142owner@gtu.edu.in" TargetMode="External"/><Relationship Id="rId8" Type="http://schemas.openxmlformats.org/officeDocument/2006/relationships/hyperlink" Target="mailto:bec067owner@gtu.edu.in" TargetMode="External"/><Relationship Id="rId51" Type="http://schemas.openxmlformats.org/officeDocument/2006/relationships/hyperlink" Target="mailto:bec031owner@gtu.edu.in" TargetMode="External"/><Relationship Id="rId72" Type="http://schemas.openxmlformats.org/officeDocument/2006/relationships/hyperlink" Target="mailto:bec086owner@gtu.edu.in" TargetMode="External"/><Relationship Id="rId80" Type="http://schemas.openxmlformats.org/officeDocument/2006/relationships/drawing" Target="../drawings/drawing1.xml"/><Relationship Id="rId3" Type="http://schemas.openxmlformats.org/officeDocument/2006/relationships/hyperlink" Target="mailto:bec021owner@gtu.edu.in" TargetMode="External"/><Relationship Id="rId12" Type="http://schemas.openxmlformats.org/officeDocument/2006/relationships/hyperlink" Target="mailto:bec126owner@gtu.edu.in" TargetMode="External"/><Relationship Id="rId17" Type="http://schemas.openxmlformats.org/officeDocument/2006/relationships/hyperlink" Target="mailto:bec016owner@gtu.edu.in" TargetMode="External"/><Relationship Id="rId25" Type="http://schemas.openxmlformats.org/officeDocument/2006/relationships/hyperlink" Target="mailto:bec065owner@gtu.edu.in" TargetMode="External"/><Relationship Id="rId33" Type="http://schemas.openxmlformats.org/officeDocument/2006/relationships/hyperlink" Target="mailto:bec018owner@gtu.edu.in" TargetMode="External"/><Relationship Id="rId38" Type="http://schemas.openxmlformats.org/officeDocument/2006/relationships/hyperlink" Target="mailto:bec080owner@gtu.edu.in" TargetMode="External"/><Relationship Id="rId46" Type="http://schemas.openxmlformats.org/officeDocument/2006/relationships/hyperlink" Target="mailto:bec148owner@gtu.edu.in" TargetMode="External"/><Relationship Id="rId59" Type="http://schemas.openxmlformats.org/officeDocument/2006/relationships/hyperlink" Target="mailto:bec109owner@gtu.edu.in" TargetMode="External"/><Relationship Id="rId67" Type="http://schemas.openxmlformats.org/officeDocument/2006/relationships/hyperlink" Target="mailto:bec033owner@gtu.edu.in" TargetMode="External"/><Relationship Id="rId20" Type="http://schemas.openxmlformats.org/officeDocument/2006/relationships/hyperlink" Target="mailto:bec029owner@gtu.edu.in" TargetMode="External"/><Relationship Id="rId41" Type="http://schemas.openxmlformats.org/officeDocument/2006/relationships/hyperlink" Target="mailto:bec103owner@gtu.edu.in" TargetMode="External"/><Relationship Id="rId54" Type="http://schemas.openxmlformats.org/officeDocument/2006/relationships/hyperlink" Target="mailto:bec085owner@gtu.edu.in" TargetMode="External"/><Relationship Id="rId62" Type="http://schemas.openxmlformats.org/officeDocument/2006/relationships/hyperlink" Target="mailto:bec149owner@gtu.edu.in" TargetMode="External"/><Relationship Id="rId70" Type="http://schemas.openxmlformats.org/officeDocument/2006/relationships/hyperlink" Target="mailto:bec076owner@gtu.edu.in" TargetMode="External"/><Relationship Id="rId75" Type="http://schemas.openxmlformats.org/officeDocument/2006/relationships/hyperlink" Target="mailto:bec123owner@gtu.edu.in" TargetMode="External"/><Relationship Id="rId1" Type="http://schemas.openxmlformats.org/officeDocument/2006/relationships/hyperlink" Target="mailto:bec002owner@gtu.edu.in" TargetMode="External"/><Relationship Id="rId6" Type="http://schemas.openxmlformats.org/officeDocument/2006/relationships/hyperlink" Target="mailto:bec043owner@gtu.edu.in" TargetMode="External"/><Relationship Id="rId15" Type="http://schemas.openxmlformats.org/officeDocument/2006/relationships/hyperlink" Target="mailto:becowner151@gtu.edu.in" TargetMode="External"/><Relationship Id="rId23" Type="http://schemas.openxmlformats.org/officeDocument/2006/relationships/hyperlink" Target="mailto:bec056owner@gtu.edu.in" TargetMode="External"/><Relationship Id="rId28" Type="http://schemas.openxmlformats.org/officeDocument/2006/relationships/hyperlink" Target="mailto:bec090owner@gtu.edu.in" TargetMode="External"/><Relationship Id="rId36" Type="http://schemas.openxmlformats.org/officeDocument/2006/relationships/hyperlink" Target="mailto:bec060owner@gtu.edu.in" TargetMode="External"/><Relationship Id="rId49" Type="http://schemas.openxmlformats.org/officeDocument/2006/relationships/hyperlink" Target="mailto:bec020owner@gtu.edu.in" TargetMode="External"/><Relationship Id="rId57" Type="http://schemas.openxmlformats.org/officeDocument/2006/relationships/hyperlink" Target="mailto:bec096owner@gtu.edu.in" TargetMode="External"/><Relationship Id="rId10" Type="http://schemas.openxmlformats.org/officeDocument/2006/relationships/hyperlink" Target="mailto:bec113owner@gtu.edu.in" TargetMode="External"/><Relationship Id="rId31" Type="http://schemas.openxmlformats.org/officeDocument/2006/relationships/hyperlink" Target="mailto:bec104owner@gtu.edu.in" TargetMode="External"/><Relationship Id="rId44" Type="http://schemas.openxmlformats.org/officeDocument/2006/relationships/hyperlink" Target="mailto:bec124owner@gtu.edu.in" TargetMode="External"/><Relationship Id="rId52" Type="http://schemas.openxmlformats.org/officeDocument/2006/relationships/hyperlink" Target="mailto:bec036owner@gtu.edu.in" TargetMode="External"/><Relationship Id="rId60" Type="http://schemas.openxmlformats.org/officeDocument/2006/relationships/hyperlink" Target="mailto:bec138owner@gtu.edu.in" TargetMode="External"/><Relationship Id="rId65" Type="http://schemas.openxmlformats.org/officeDocument/2006/relationships/hyperlink" Target="mailto:bec019owner@gtu.edu.in" TargetMode="External"/><Relationship Id="rId73" Type="http://schemas.openxmlformats.org/officeDocument/2006/relationships/hyperlink" Target="mailto:bec110owner@gtu.edu.in" TargetMode="External"/><Relationship Id="rId78" Type="http://schemas.openxmlformats.org/officeDocument/2006/relationships/hyperlink" Target="mailto:bec146owner@gtu.edu.in" TargetMode="External"/><Relationship Id="rId4" Type="http://schemas.openxmlformats.org/officeDocument/2006/relationships/hyperlink" Target="mailto:bec028owner@gtu.edu.in" TargetMode="External"/><Relationship Id="rId9" Type="http://schemas.openxmlformats.org/officeDocument/2006/relationships/hyperlink" Target="mailto:bec107owner@gtu.edu.in" TargetMode="External"/><Relationship Id="rId13" Type="http://schemas.openxmlformats.org/officeDocument/2006/relationships/hyperlink" Target="mailto:mec137owner@gtu.edu.in" TargetMode="External"/><Relationship Id="rId18" Type="http://schemas.openxmlformats.org/officeDocument/2006/relationships/hyperlink" Target="mailto:bec022owner@gtu.edu.in" TargetMode="External"/><Relationship Id="rId39" Type="http://schemas.openxmlformats.org/officeDocument/2006/relationships/hyperlink" Target="mailto:bec082owner@gtu.edu.in" TargetMode="External"/><Relationship Id="rId34" Type="http://schemas.openxmlformats.org/officeDocument/2006/relationships/hyperlink" Target="mailto:bec041owner@gtu.edu.in" TargetMode="External"/><Relationship Id="rId50" Type="http://schemas.openxmlformats.org/officeDocument/2006/relationships/hyperlink" Target="mailto:bec027owner@gtu.edu.in" TargetMode="External"/><Relationship Id="rId55" Type="http://schemas.openxmlformats.org/officeDocument/2006/relationships/hyperlink" Target="mailto:bec089owner@gtu.edu.in" TargetMode="External"/><Relationship Id="rId76" Type="http://schemas.openxmlformats.org/officeDocument/2006/relationships/hyperlink" Target="mailto:bec134owner@gtu.edu.in" TargetMode="External"/><Relationship Id="rId7" Type="http://schemas.openxmlformats.org/officeDocument/2006/relationships/hyperlink" Target="mailto:bec052owner@gtu.edu.in" TargetMode="External"/><Relationship Id="rId71" Type="http://schemas.openxmlformats.org/officeDocument/2006/relationships/hyperlink" Target="mailto:bec084owner@gtu.edu.in" TargetMode="External"/><Relationship Id="rId2" Type="http://schemas.openxmlformats.org/officeDocument/2006/relationships/hyperlink" Target="mailto:bec017owner@gtu.edu.in" TargetMode="External"/><Relationship Id="rId29" Type="http://schemas.openxmlformats.org/officeDocument/2006/relationships/hyperlink" Target="mailto:bec091owner@gtu.edu.in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mailto:mph252owner@gtu.edu.in" TargetMode="External"/><Relationship Id="rId18" Type="http://schemas.openxmlformats.org/officeDocument/2006/relationships/hyperlink" Target="mailto:mph205owner@gtu.edu.in" TargetMode="External"/><Relationship Id="rId26" Type="http://schemas.openxmlformats.org/officeDocument/2006/relationships/hyperlink" Target="mailto:mph250owner@gtu.edu.in" TargetMode="External"/><Relationship Id="rId3" Type="http://schemas.openxmlformats.org/officeDocument/2006/relationships/hyperlink" Target="mailto:mph262owner@gtu.edu.in" TargetMode="External"/><Relationship Id="rId21" Type="http://schemas.openxmlformats.org/officeDocument/2006/relationships/hyperlink" Target="mailto:mph244owner@gtu.edu.in" TargetMode="External"/><Relationship Id="rId34" Type="http://schemas.openxmlformats.org/officeDocument/2006/relationships/printerSettings" Target="../printerSettings/printerSettings7.bin"/><Relationship Id="rId7" Type="http://schemas.openxmlformats.org/officeDocument/2006/relationships/hyperlink" Target="mailto:mph224owner@gtu.edu.in" TargetMode="External"/><Relationship Id="rId12" Type="http://schemas.openxmlformats.org/officeDocument/2006/relationships/hyperlink" Target="mailto:mph247owner@gtu.edu.in" TargetMode="External"/><Relationship Id="rId17" Type="http://schemas.openxmlformats.org/officeDocument/2006/relationships/hyperlink" Target="mailto:bph201owner@gtu.edu.in" TargetMode="External"/><Relationship Id="rId25" Type="http://schemas.openxmlformats.org/officeDocument/2006/relationships/hyperlink" Target="mailto:mph231owner@gtu.edu.in" TargetMode="External"/><Relationship Id="rId33" Type="http://schemas.openxmlformats.org/officeDocument/2006/relationships/hyperlink" Target="mailto:bph294owner@gtu.edu.in" TargetMode="External"/><Relationship Id="rId2" Type="http://schemas.openxmlformats.org/officeDocument/2006/relationships/hyperlink" Target="mailto:mph228owner@gtu.edu.in" TargetMode="External"/><Relationship Id="rId16" Type="http://schemas.openxmlformats.org/officeDocument/2006/relationships/hyperlink" Target="mailto:mph288owner@gtu.edu.in" TargetMode="External"/><Relationship Id="rId20" Type="http://schemas.openxmlformats.org/officeDocument/2006/relationships/hyperlink" Target="mailto:mph241owner@gtu.edu.in" TargetMode="External"/><Relationship Id="rId29" Type="http://schemas.openxmlformats.org/officeDocument/2006/relationships/hyperlink" Target="mailto:bph203owner@gtu.edu.in" TargetMode="External"/><Relationship Id="rId1" Type="http://schemas.openxmlformats.org/officeDocument/2006/relationships/hyperlink" Target="mailto:mph206owner@gtu.edu.in" TargetMode="External"/><Relationship Id="rId6" Type="http://schemas.openxmlformats.org/officeDocument/2006/relationships/hyperlink" Target="mailto:mph260owner@gtu.edu.in" TargetMode="External"/><Relationship Id="rId11" Type="http://schemas.openxmlformats.org/officeDocument/2006/relationships/hyperlink" Target="mailto:mph245owner@gtu.edu.in" TargetMode="External"/><Relationship Id="rId24" Type="http://schemas.openxmlformats.org/officeDocument/2006/relationships/hyperlink" Target="mailto:mph212owner@gtu.edu.in" TargetMode="External"/><Relationship Id="rId32" Type="http://schemas.openxmlformats.org/officeDocument/2006/relationships/hyperlink" Target="mailto:mph274owner@gtu.edu.in" TargetMode="External"/><Relationship Id="rId5" Type="http://schemas.openxmlformats.org/officeDocument/2006/relationships/hyperlink" Target="mailto:mph286owner@gtu.edu.in" TargetMode="External"/><Relationship Id="rId15" Type="http://schemas.openxmlformats.org/officeDocument/2006/relationships/hyperlink" Target="mailto:mph278owner@gtu.edu.in" TargetMode="External"/><Relationship Id="rId23" Type="http://schemas.openxmlformats.org/officeDocument/2006/relationships/hyperlink" Target="mailto:mph282owner@gtu.edu.in" TargetMode="External"/><Relationship Id="rId28" Type="http://schemas.openxmlformats.org/officeDocument/2006/relationships/hyperlink" Target="mailto:mph267owner@gtu.edu.in" TargetMode="External"/><Relationship Id="rId10" Type="http://schemas.openxmlformats.org/officeDocument/2006/relationships/hyperlink" Target="mailto:mph242owner@gtu.edu.in" TargetMode="External"/><Relationship Id="rId19" Type="http://schemas.openxmlformats.org/officeDocument/2006/relationships/hyperlink" Target="mailto:mph235owner@gtu.edu.in" TargetMode="External"/><Relationship Id="rId31" Type="http://schemas.openxmlformats.org/officeDocument/2006/relationships/hyperlink" Target="mailto:mph268owner@gtu.edu.in" TargetMode="External"/><Relationship Id="rId4" Type="http://schemas.openxmlformats.org/officeDocument/2006/relationships/hyperlink" Target="mailto:mph277owner@gtu.edu.in" TargetMode="External"/><Relationship Id="rId9" Type="http://schemas.openxmlformats.org/officeDocument/2006/relationships/hyperlink" Target="mailto:mph225owner@gtu.edu.in" TargetMode="External"/><Relationship Id="rId14" Type="http://schemas.openxmlformats.org/officeDocument/2006/relationships/hyperlink" Target="mailto:mph257owner@gtu.edu.in" TargetMode="External"/><Relationship Id="rId22" Type="http://schemas.openxmlformats.org/officeDocument/2006/relationships/hyperlink" Target="mailto:mph246owner@gtu.edu.in" TargetMode="External"/><Relationship Id="rId27" Type="http://schemas.openxmlformats.org/officeDocument/2006/relationships/hyperlink" Target="mailto:mph263owner@gtu.edu.in" TargetMode="External"/><Relationship Id="rId30" Type="http://schemas.openxmlformats.org/officeDocument/2006/relationships/hyperlink" Target="mailto:mph254owner@gtu.edu.in" TargetMode="External"/><Relationship Id="rId35" Type="http://schemas.openxmlformats.org/officeDocument/2006/relationships/drawing" Target="../drawings/drawing10.xml"/><Relationship Id="rId8" Type="http://schemas.openxmlformats.org/officeDocument/2006/relationships/hyperlink" Target="mailto:mph207owner@gtu.edu.in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dph430owner@gtu.edu.in" TargetMode="External"/><Relationship Id="rId3" Type="http://schemas.openxmlformats.org/officeDocument/2006/relationships/hyperlink" Target="mailto:dph428owner@gtu.edu.in" TargetMode="External"/><Relationship Id="rId7" Type="http://schemas.openxmlformats.org/officeDocument/2006/relationships/hyperlink" Target="mailto:dph431owner@gtu.edu.in" TargetMode="External"/><Relationship Id="rId2" Type="http://schemas.openxmlformats.org/officeDocument/2006/relationships/hyperlink" Target="mailto:dph427owner@gtu.edu.in" TargetMode="External"/><Relationship Id="rId1" Type="http://schemas.openxmlformats.org/officeDocument/2006/relationships/hyperlink" Target="mailto:dph432owner@gtu.edu.in" TargetMode="External"/><Relationship Id="rId6" Type="http://schemas.openxmlformats.org/officeDocument/2006/relationships/hyperlink" Target="mailto:dph434owner@gtu.edu.in" TargetMode="External"/><Relationship Id="rId11" Type="http://schemas.openxmlformats.org/officeDocument/2006/relationships/drawing" Target="../drawings/drawing11.xml"/><Relationship Id="rId5" Type="http://schemas.openxmlformats.org/officeDocument/2006/relationships/hyperlink" Target="mailto:dph429owner@gtu.edu.in" TargetMode="External"/><Relationship Id="rId10" Type="http://schemas.openxmlformats.org/officeDocument/2006/relationships/printerSettings" Target="../printerSettings/printerSettings8.bin"/><Relationship Id="rId4" Type="http://schemas.openxmlformats.org/officeDocument/2006/relationships/hyperlink" Target="mailto:dph423owner@gtu.edu.in" TargetMode="External"/><Relationship Id="rId9" Type="http://schemas.openxmlformats.org/officeDocument/2006/relationships/hyperlink" Target="mailto:dph433owner@gtu.edu.in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bph244owner@gtu.edu.in" TargetMode="External"/><Relationship Id="rId3" Type="http://schemas.openxmlformats.org/officeDocument/2006/relationships/hyperlink" Target="mailto:bph203owner@gtu.edu.in" TargetMode="External"/><Relationship Id="rId7" Type="http://schemas.openxmlformats.org/officeDocument/2006/relationships/hyperlink" Target="mailto:bph203owner@gtu.edu.in" TargetMode="External"/><Relationship Id="rId2" Type="http://schemas.openxmlformats.org/officeDocument/2006/relationships/hyperlink" Target="mailto:bph203owner@gtu.edu.in" TargetMode="External"/><Relationship Id="rId1" Type="http://schemas.openxmlformats.org/officeDocument/2006/relationships/hyperlink" Target="mailto:bph203owner@gtu.edu.in" TargetMode="External"/><Relationship Id="rId6" Type="http://schemas.openxmlformats.org/officeDocument/2006/relationships/hyperlink" Target="mailto:bph203owner@gtu.edu.in" TargetMode="External"/><Relationship Id="rId5" Type="http://schemas.openxmlformats.org/officeDocument/2006/relationships/hyperlink" Target="mailto:bph257owner@gtu.edu.in" TargetMode="External"/><Relationship Id="rId10" Type="http://schemas.openxmlformats.org/officeDocument/2006/relationships/drawing" Target="../drawings/drawing12.xml"/><Relationship Id="rId4" Type="http://schemas.openxmlformats.org/officeDocument/2006/relationships/hyperlink" Target="mailto:bph260owner@gtu.edu.in" TargetMode="External"/><Relationship Id="rId9" Type="http://schemas.openxmlformats.org/officeDocument/2006/relationships/hyperlink" Target="mailto:bph203owner@gtu.edu.in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bec084owner@gtu.edu.in" TargetMode="External"/><Relationship Id="rId13" Type="http://schemas.openxmlformats.org/officeDocument/2006/relationships/hyperlink" Target="mailto:dec981owner@gtu.edu.in" TargetMode="External"/><Relationship Id="rId18" Type="http://schemas.openxmlformats.org/officeDocument/2006/relationships/hyperlink" Target="mailto:bec147owner@gtu.edu.in" TargetMode="External"/><Relationship Id="rId3" Type="http://schemas.openxmlformats.org/officeDocument/2006/relationships/hyperlink" Target="mailto:mba746owner@gtu.edu.in" TargetMode="External"/><Relationship Id="rId7" Type="http://schemas.openxmlformats.org/officeDocument/2006/relationships/hyperlink" Target="mailto:bec045owner@gtu.edu.in" TargetMode="External"/><Relationship Id="rId12" Type="http://schemas.openxmlformats.org/officeDocument/2006/relationships/hyperlink" Target="mailto:dec965owner@gtu.edu.in" TargetMode="External"/><Relationship Id="rId17" Type="http://schemas.openxmlformats.org/officeDocument/2006/relationships/hyperlink" Target="mailto:mba770owner@gtu.edu.in" TargetMode="External"/><Relationship Id="rId2" Type="http://schemas.openxmlformats.org/officeDocument/2006/relationships/hyperlink" Target="mailto:mba731owner@gtu.edu.in" TargetMode="External"/><Relationship Id="rId16" Type="http://schemas.openxmlformats.org/officeDocument/2006/relationships/hyperlink" Target="mailto:bvoc847owner@gtu.edu.in" TargetMode="External"/><Relationship Id="rId20" Type="http://schemas.openxmlformats.org/officeDocument/2006/relationships/drawing" Target="../drawings/drawing13.xml"/><Relationship Id="rId1" Type="http://schemas.openxmlformats.org/officeDocument/2006/relationships/hyperlink" Target="mailto:mba705owner@gtu.edu.in" TargetMode="External"/><Relationship Id="rId6" Type="http://schemas.openxmlformats.org/officeDocument/2006/relationships/hyperlink" Target="mailto:bec041owner@gtu.edu.in" TargetMode="External"/><Relationship Id="rId11" Type="http://schemas.openxmlformats.org/officeDocument/2006/relationships/hyperlink" Target="mailto:bec086owner@gtu.edu.in" TargetMode="External"/><Relationship Id="rId5" Type="http://schemas.openxmlformats.org/officeDocument/2006/relationships/hyperlink" Target="mailto:mba789owner@gtu.edu.in" TargetMode="External"/><Relationship Id="rId15" Type="http://schemas.openxmlformats.org/officeDocument/2006/relationships/hyperlink" Target="mailto:mca549owner@gtu.edu.in" TargetMode="External"/><Relationship Id="rId10" Type="http://schemas.openxmlformats.org/officeDocument/2006/relationships/hyperlink" Target="mailto:dec691owner@gtu.edu.in" TargetMode="External"/><Relationship Id="rId19" Type="http://schemas.openxmlformats.org/officeDocument/2006/relationships/hyperlink" Target="mailto:mba848owner@gtu.edu.in" TargetMode="External"/><Relationship Id="rId4" Type="http://schemas.openxmlformats.org/officeDocument/2006/relationships/hyperlink" Target="mailto:mba773owner@gtu.edu.in" TargetMode="External"/><Relationship Id="rId9" Type="http://schemas.openxmlformats.org/officeDocument/2006/relationships/hyperlink" Target="mailto:bec124owner@gtu.edu.in" TargetMode="External"/><Relationship Id="rId14" Type="http://schemas.openxmlformats.org/officeDocument/2006/relationships/hyperlink" Target="mailto:dec983owner@gtu.edu.in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mailto:bec084owner@gtu.edu.in" TargetMode="External"/><Relationship Id="rId13" Type="http://schemas.openxmlformats.org/officeDocument/2006/relationships/hyperlink" Target="mailto:dec981owner@gtu.edu.in" TargetMode="External"/><Relationship Id="rId18" Type="http://schemas.openxmlformats.org/officeDocument/2006/relationships/hyperlink" Target="mailto:bec147owner@gtu.edu.in" TargetMode="External"/><Relationship Id="rId3" Type="http://schemas.openxmlformats.org/officeDocument/2006/relationships/hyperlink" Target="mailto:mba746owner@gtu.edu.in" TargetMode="External"/><Relationship Id="rId7" Type="http://schemas.openxmlformats.org/officeDocument/2006/relationships/hyperlink" Target="mailto:bec045owner@gtu.edu.in" TargetMode="External"/><Relationship Id="rId12" Type="http://schemas.openxmlformats.org/officeDocument/2006/relationships/hyperlink" Target="mailto:dec965owner@gtu.edu.in" TargetMode="External"/><Relationship Id="rId17" Type="http://schemas.openxmlformats.org/officeDocument/2006/relationships/hyperlink" Target="mailto:mba770owner@gtu.edu.in" TargetMode="External"/><Relationship Id="rId2" Type="http://schemas.openxmlformats.org/officeDocument/2006/relationships/hyperlink" Target="mailto:mba731owner@gtu.edu.in" TargetMode="External"/><Relationship Id="rId16" Type="http://schemas.openxmlformats.org/officeDocument/2006/relationships/hyperlink" Target="mailto:bvoc847owner@gtu.edu.in" TargetMode="External"/><Relationship Id="rId20" Type="http://schemas.openxmlformats.org/officeDocument/2006/relationships/drawing" Target="../drawings/drawing14.xml"/><Relationship Id="rId1" Type="http://schemas.openxmlformats.org/officeDocument/2006/relationships/hyperlink" Target="mailto:mba705owner@gtu.edu.in" TargetMode="External"/><Relationship Id="rId6" Type="http://schemas.openxmlformats.org/officeDocument/2006/relationships/hyperlink" Target="mailto:bec041owner@gtu.edu.in" TargetMode="External"/><Relationship Id="rId11" Type="http://schemas.openxmlformats.org/officeDocument/2006/relationships/hyperlink" Target="mailto:bec086owner@gtu.edu.in" TargetMode="External"/><Relationship Id="rId5" Type="http://schemas.openxmlformats.org/officeDocument/2006/relationships/hyperlink" Target="mailto:mba789owner@gtu.edu.in" TargetMode="External"/><Relationship Id="rId15" Type="http://schemas.openxmlformats.org/officeDocument/2006/relationships/hyperlink" Target="mailto:mca549owner@gtu.edu.in" TargetMode="External"/><Relationship Id="rId10" Type="http://schemas.openxmlformats.org/officeDocument/2006/relationships/hyperlink" Target="mailto:dec691owner@gtu.edu.in" TargetMode="External"/><Relationship Id="rId19" Type="http://schemas.openxmlformats.org/officeDocument/2006/relationships/hyperlink" Target="mailto:mba848owner@gtu.edu.in" TargetMode="External"/><Relationship Id="rId4" Type="http://schemas.openxmlformats.org/officeDocument/2006/relationships/hyperlink" Target="mailto:mba773owner@gtu.edu.in" TargetMode="External"/><Relationship Id="rId9" Type="http://schemas.openxmlformats.org/officeDocument/2006/relationships/hyperlink" Target="mailto:bec124owner@gtu.edu.in" TargetMode="External"/><Relationship Id="rId14" Type="http://schemas.openxmlformats.org/officeDocument/2006/relationships/hyperlink" Target="mailto:dec983owner@gtu.edu.in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hyperlink" Target="mailto:bic387owner@gtu.edu.in" TargetMode="External"/><Relationship Id="rId1" Type="http://schemas.openxmlformats.org/officeDocument/2006/relationships/hyperlink" Target="mailto:bic385owner@gtu.edu.in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hyperlink" Target="about:blank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hyperlink" Target="mailto:barc356owner@gtu.edu.in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mailto:darch391owner@gtu.edu.in" TargetMode="External"/><Relationship Id="rId3" Type="http://schemas.openxmlformats.org/officeDocument/2006/relationships/hyperlink" Target="mailto:dec615owner@gtu.edu.in" TargetMode="External"/><Relationship Id="rId7" Type="http://schemas.openxmlformats.org/officeDocument/2006/relationships/hyperlink" Target="mailto:dec656owner@gtu.edu.in" TargetMode="External"/><Relationship Id="rId2" Type="http://schemas.openxmlformats.org/officeDocument/2006/relationships/hyperlink" Target="mailto:dec614owner@gtu.edu.in" TargetMode="External"/><Relationship Id="rId1" Type="http://schemas.openxmlformats.org/officeDocument/2006/relationships/hyperlink" Target="mailto:dec606owner@gtu.edu.in" TargetMode="External"/><Relationship Id="rId6" Type="http://schemas.openxmlformats.org/officeDocument/2006/relationships/hyperlink" Target="mailto:dec642owner@gtu.edu.in" TargetMode="External"/><Relationship Id="rId11" Type="http://schemas.openxmlformats.org/officeDocument/2006/relationships/comments" Target="../comments1.xml"/><Relationship Id="rId5" Type="http://schemas.openxmlformats.org/officeDocument/2006/relationships/hyperlink" Target="mailto:dec628owner@gtu.edu.in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mailto:dec617owner@gtu.edu.in" TargetMode="External"/><Relationship Id="rId9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3" Type="http://schemas.openxmlformats.org/officeDocument/2006/relationships/hyperlink" Target="mailto:bba892owner@gtu.edu.in" TargetMode="External"/><Relationship Id="rId18" Type="http://schemas.openxmlformats.org/officeDocument/2006/relationships/hyperlink" Target="mailto:bba897owner@gtu.edu.in" TargetMode="External"/><Relationship Id="rId26" Type="http://schemas.openxmlformats.org/officeDocument/2006/relationships/hyperlink" Target="mailto:bba875owner@gtu.edu.in" TargetMode="External"/><Relationship Id="rId3" Type="http://schemas.openxmlformats.org/officeDocument/2006/relationships/hyperlink" Target="mailto:bba882owner@gtu.edu.in" TargetMode="External"/><Relationship Id="rId21" Type="http://schemas.openxmlformats.org/officeDocument/2006/relationships/hyperlink" Target="mailto:bba878owner@gtu.edu.in" TargetMode="External"/><Relationship Id="rId34" Type="http://schemas.openxmlformats.org/officeDocument/2006/relationships/drawing" Target="../drawings/drawing19.xml"/><Relationship Id="rId7" Type="http://schemas.openxmlformats.org/officeDocument/2006/relationships/hyperlink" Target="mailto:bba886owner@gtu.edu.in" TargetMode="External"/><Relationship Id="rId12" Type="http://schemas.openxmlformats.org/officeDocument/2006/relationships/hyperlink" Target="mailto:bba891owner@gtu.edu.in" TargetMode="External"/><Relationship Id="rId17" Type="http://schemas.openxmlformats.org/officeDocument/2006/relationships/hyperlink" Target="mailto:bba896owner@gtu.edu.in" TargetMode="External"/><Relationship Id="rId25" Type="http://schemas.openxmlformats.org/officeDocument/2006/relationships/hyperlink" Target="mailto:bba876owner@gtu.edu.in" TargetMode="External"/><Relationship Id="rId33" Type="http://schemas.openxmlformats.org/officeDocument/2006/relationships/printerSettings" Target="../printerSettings/printerSettings9.bin"/><Relationship Id="rId2" Type="http://schemas.openxmlformats.org/officeDocument/2006/relationships/hyperlink" Target="mailto:bba881owner@gtu.edu.in" TargetMode="External"/><Relationship Id="rId16" Type="http://schemas.openxmlformats.org/officeDocument/2006/relationships/hyperlink" Target="mailto:bba895owner@gtu.edu.in" TargetMode="External"/><Relationship Id="rId20" Type="http://schemas.openxmlformats.org/officeDocument/2006/relationships/hyperlink" Target="mailto:bba899owner@gtu.edu.in" TargetMode="External"/><Relationship Id="rId29" Type="http://schemas.openxmlformats.org/officeDocument/2006/relationships/hyperlink" Target="mailto:bba872owner@gtu.edu.in" TargetMode="External"/><Relationship Id="rId1" Type="http://schemas.openxmlformats.org/officeDocument/2006/relationships/hyperlink" Target="mailto:mba839owner@gtu.edu.in" TargetMode="External"/><Relationship Id="rId6" Type="http://schemas.openxmlformats.org/officeDocument/2006/relationships/hyperlink" Target="mailto:bba885owner@gtu.edu.in" TargetMode="External"/><Relationship Id="rId11" Type="http://schemas.openxmlformats.org/officeDocument/2006/relationships/hyperlink" Target="mailto:bba890owner@gtu.edu.in" TargetMode="External"/><Relationship Id="rId24" Type="http://schemas.openxmlformats.org/officeDocument/2006/relationships/hyperlink" Target="mailto:bba877owner@gtu.edu.in" TargetMode="External"/><Relationship Id="rId32" Type="http://schemas.openxmlformats.org/officeDocument/2006/relationships/hyperlink" Target="mailto:bba869owner@gtu.edu.in" TargetMode="External"/><Relationship Id="rId5" Type="http://schemas.openxmlformats.org/officeDocument/2006/relationships/hyperlink" Target="mailto:bba884owner@gtu.edu.in" TargetMode="External"/><Relationship Id="rId15" Type="http://schemas.openxmlformats.org/officeDocument/2006/relationships/hyperlink" Target="mailto:bba894owner@gtu.edu.in" TargetMode="External"/><Relationship Id="rId23" Type="http://schemas.openxmlformats.org/officeDocument/2006/relationships/hyperlink" Target="mailto:bba880owner@gtu.edu.in" TargetMode="External"/><Relationship Id="rId28" Type="http://schemas.openxmlformats.org/officeDocument/2006/relationships/hyperlink" Target="mailto:bba873owner@gtu.edu.in" TargetMode="External"/><Relationship Id="rId10" Type="http://schemas.openxmlformats.org/officeDocument/2006/relationships/hyperlink" Target="mailto:bba889owner@gtu.edu.in" TargetMode="External"/><Relationship Id="rId19" Type="http://schemas.openxmlformats.org/officeDocument/2006/relationships/hyperlink" Target="mailto:bba898owner@gtu.edu.in" TargetMode="External"/><Relationship Id="rId31" Type="http://schemas.openxmlformats.org/officeDocument/2006/relationships/hyperlink" Target="mailto:bba870owner@gtu.edu.in" TargetMode="External"/><Relationship Id="rId4" Type="http://schemas.openxmlformats.org/officeDocument/2006/relationships/hyperlink" Target="mailto:bba883owner@gtu.edu.in" TargetMode="External"/><Relationship Id="rId9" Type="http://schemas.openxmlformats.org/officeDocument/2006/relationships/hyperlink" Target="mailto:bba888owner@gtu.edu.in" TargetMode="External"/><Relationship Id="rId14" Type="http://schemas.openxmlformats.org/officeDocument/2006/relationships/hyperlink" Target="mailto:bba893owner@gtu.edu.in" TargetMode="External"/><Relationship Id="rId22" Type="http://schemas.openxmlformats.org/officeDocument/2006/relationships/hyperlink" Target="mailto:bba879owner@gtu.edu.in" TargetMode="External"/><Relationship Id="rId27" Type="http://schemas.openxmlformats.org/officeDocument/2006/relationships/hyperlink" Target="mailto:bba874owner@gtu.edu.in" TargetMode="External"/><Relationship Id="rId30" Type="http://schemas.openxmlformats.org/officeDocument/2006/relationships/hyperlink" Target="mailto:bba871owner@gtu.edu.in" TargetMode="External"/><Relationship Id="rId8" Type="http://schemas.openxmlformats.org/officeDocument/2006/relationships/hyperlink" Target="mailto:bba887owner@gtu.edu.in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bec051owner@gtu.edu.in" TargetMode="External"/><Relationship Id="rId18" Type="http://schemas.openxmlformats.org/officeDocument/2006/relationships/hyperlink" Target="mailto:bec007owner@gtu.edu.in" TargetMode="External"/><Relationship Id="rId26" Type="http://schemas.openxmlformats.org/officeDocument/2006/relationships/hyperlink" Target="mailto:bec031owner@gtu.edu.in" TargetMode="External"/><Relationship Id="rId3" Type="http://schemas.openxmlformats.org/officeDocument/2006/relationships/hyperlink" Target="mailto:bec021owner@gtu.edu.in" TargetMode="External"/><Relationship Id="rId21" Type="http://schemas.openxmlformats.org/officeDocument/2006/relationships/hyperlink" Target="mailto:bec101owner@gtu.edu.in" TargetMode="External"/><Relationship Id="rId34" Type="http://schemas.openxmlformats.org/officeDocument/2006/relationships/printerSettings" Target="../printerSettings/printerSettings2.bin"/><Relationship Id="rId7" Type="http://schemas.openxmlformats.org/officeDocument/2006/relationships/hyperlink" Target="mailto:bec113owner@gtu.edu.in" TargetMode="External"/><Relationship Id="rId12" Type="http://schemas.openxmlformats.org/officeDocument/2006/relationships/hyperlink" Target="mailto:bec029owner@gtu.edu.in" TargetMode="External"/><Relationship Id="rId17" Type="http://schemas.openxmlformats.org/officeDocument/2006/relationships/hyperlink" Target="mailto:bec091owner@gtu.edu.in" TargetMode="External"/><Relationship Id="rId25" Type="http://schemas.openxmlformats.org/officeDocument/2006/relationships/hyperlink" Target="mailto:bec020owner@gtu.edu.in" TargetMode="External"/><Relationship Id="rId33" Type="http://schemas.openxmlformats.org/officeDocument/2006/relationships/hyperlink" Target="mailto:bec049owner@gtu.edu.in" TargetMode="External"/><Relationship Id="rId2" Type="http://schemas.openxmlformats.org/officeDocument/2006/relationships/hyperlink" Target="mailto:bec017owner@gtu.edu.in" TargetMode="External"/><Relationship Id="rId16" Type="http://schemas.openxmlformats.org/officeDocument/2006/relationships/hyperlink" Target="mailto:bec075owner@gtu.edu.in" TargetMode="External"/><Relationship Id="rId20" Type="http://schemas.openxmlformats.org/officeDocument/2006/relationships/hyperlink" Target="mailto:bec041owner@gtu.edu.in" TargetMode="External"/><Relationship Id="rId29" Type="http://schemas.openxmlformats.org/officeDocument/2006/relationships/hyperlink" Target="mailto:bec009owner@gtu.edu.in" TargetMode="External"/><Relationship Id="rId1" Type="http://schemas.openxmlformats.org/officeDocument/2006/relationships/hyperlink" Target="mailto:bec002owner@gtu.edu.in" TargetMode="External"/><Relationship Id="rId6" Type="http://schemas.openxmlformats.org/officeDocument/2006/relationships/hyperlink" Target="mailto:bec067owner@gtu.edu.in" TargetMode="External"/><Relationship Id="rId11" Type="http://schemas.openxmlformats.org/officeDocument/2006/relationships/hyperlink" Target="mailto:bec026owner@gtu.edu.in" TargetMode="External"/><Relationship Id="rId24" Type="http://schemas.openxmlformats.org/officeDocument/2006/relationships/hyperlink" Target="mailto:bec015owner@gtu.edu.in" TargetMode="External"/><Relationship Id="rId32" Type="http://schemas.openxmlformats.org/officeDocument/2006/relationships/hyperlink" Target="mailto:bec033owner@gtu.edu.in" TargetMode="External"/><Relationship Id="rId5" Type="http://schemas.openxmlformats.org/officeDocument/2006/relationships/hyperlink" Target="mailto:bec043owner@gtu.edu.in" TargetMode="External"/><Relationship Id="rId15" Type="http://schemas.openxmlformats.org/officeDocument/2006/relationships/hyperlink" Target="mailto:bec065owner@gtu.edu.in" TargetMode="External"/><Relationship Id="rId23" Type="http://schemas.openxmlformats.org/officeDocument/2006/relationships/hyperlink" Target="mailto:bec004owner@gtu.edu.in" TargetMode="External"/><Relationship Id="rId28" Type="http://schemas.openxmlformats.org/officeDocument/2006/relationships/hyperlink" Target="mailto:bec092owner@gtu.edu.in" TargetMode="External"/><Relationship Id="rId10" Type="http://schemas.openxmlformats.org/officeDocument/2006/relationships/hyperlink" Target="mailto:bec016owner@gtu.edu.in" TargetMode="External"/><Relationship Id="rId19" Type="http://schemas.openxmlformats.org/officeDocument/2006/relationships/hyperlink" Target="mailto:bec018owner@gtu.edu.in" TargetMode="External"/><Relationship Id="rId31" Type="http://schemas.openxmlformats.org/officeDocument/2006/relationships/hyperlink" Target="mailto:bec023owner@gtu.edu.in" TargetMode="External"/><Relationship Id="rId4" Type="http://schemas.openxmlformats.org/officeDocument/2006/relationships/hyperlink" Target="mailto:bec028owner@gtu.edu.in" TargetMode="External"/><Relationship Id="rId9" Type="http://schemas.openxmlformats.org/officeDocument/2006/relationships/hyperlink" Target="mailto:bec013owner@gtu.edu.in" TargetMode="External"/><Relationship Id="rId14" Type="http://schemas.openxmlformats.org/officeDocument/2006/relationships/hyperlink" Target="mailto:bec056owner@gtu.edu.in" TargetMode="External"/><Relationship Id="rId22" Type="http://schemas.openxmlformats.org/officeDocument/2006/relationships/hyperlink" Target="mailto:bec124owner@gtu.edu.in" TargetMode="External"/><Relationship Id="rId27" Type="http://schemas.openxmlformats.org/officeDocument/2006/relationships/hyperlink" Target="mailto:bec085owner@gtu.edu.in" TargetMode="External"/><Relationship Id="rId30" Type="http://schemas.openxmlformats.org/officeDocument/2006/relationships/hyperlink" Target="mailto:bec019owner@gtu.edu.in" TargetMode="External"/><Relationship Id="rId35" Type="http://schemas.openxmlformats.org/officeDocument/2006/relationships/drawing" Target="../drawings/drawing2.xml"/><Relationship Id="rId8" Type="http://schemas.openxmlformats.org/officeDocument/2006/relationships/hyperlink" Target="mailto:mec137owner@gtu.edu.in" TargetMode="External"/></Relationships>
</file>

<file path=xl/worksheets/_rels/sheet20.xml.rels><?xml version="1.0" encoding="UTF-8" standalone="yes"?>
<Relationships xmlns="http://schemas.openxmlformats.org/package/2006/relationships"><Relationship Id="rId13" Type="http://schemas.openxmlformats.org/officeDocument/2006/relationships/hyperlink" Target="mailto:bca313owner@gtu.edu.in" TargetMode="External"/><Relationship Id="rId18" Type="http://schemas.openxmlformats.org/officeDocument/2006/relationships/hyperlink" Target="mailto:bca318owner@gtu.edu.in" TargetMode="External"/><Relationship Id="rId26" Type="http://schemas.openxmlformats.org/officeDocument/2006/relationships/hyperlink" Target="mailto:bca326owner@gtu.edu.in" TargetMode="External"/><Relationship Id="rId39" Type="http://schemas.openxmlformats.org/officeDocument/2006/relationships/hyperlink" Target="mailto:bca339owner@gtu.edu.in" TargetMode="External"/><Relationship Id="rId21" Type="http://schemas.openxmlformats.org/officeDocument/2006/relationships/hyperlink" Target="mailto:bca321owner@gtu.edu.in" TargetMode="External"/><Relationship Id="rId34" Type="http://schemas.openxmlformats.org/officeDocument/2006/relationships/hyperlink" Target="mailto:bca334owner@gtu.edu.in" TargetMode="External"/><Relationship Id="rId42" Type="http://schemas.openxmlformats.org/officeDocument/2006/relationships/hyperlink" Target="mailto:bca342owner@gtu.edu.in" TargetMode="External"/><Relationship Id="rId47" Type="http://schemas.openxmlformats.org/officeDocument/2006/relationships/hyperlink" Target="mailto:bca347owner@gtu.edu.in" TargetMode="External"/><Relationship Id="rId50" Type="http://schemas.openxmlformats.org/officeDocument/2006/relationships/hyperlink" Target="mailto:bca350owner@gtu.edu.in" TargetMode="External"/><Relationship Id="rId55" Type="http://schemas.openxmlformats.org/officeDocument/2006/relationships/hyperlink" Target="mailto:bca590owner@gtu.edu.in" TargetMode="External"/><Relationship Id="rId7" Type="http://schemas.openxmlformats.org/officeDocument/2006/relationships/hyperlink" Target="mailto:bca307owner@gtu.edu.in" TargetMode="External"/><Relationship Id="rId2" Type="http://schemas.openxmlformats.org/officeDocument/2006/relationships/hyperlink" Target="mailto:bca302owner@gtu.edu.in" TargetMode="External"/><Relationship Id="rId16" Type="http://schemas.openxmlformats.org/officeDocument/2006/relationships/hyperlink" Target="mailto:bca316owner@gtu.edu.in" TargetMode="External"/><Relationship Id="rId29" Type="http://schemas.openxmlformats.org/officeDocument/2006/relationships/hyperlink" Target="mailto:bca329owner@gtu.edu.in" TargetMode="External"/><Relationship Id="rId11" Type="http://schemas.openxmlformats.org/officeDocument/2006/relationships/hyperlink" Target="mailto:bca311owner@gtu.edu.in" TargetMode="External"/><Relationship Id="rId24" Type="http://schemas.openxmlformats.org/officeDocument/2006/relationships/hyperlink" Target="mailto:bca324owner@gtu.edu.in" TargetMode="External"/><Relationship Id="rId32" Type="http://schemas.openxmlformats.org/officeDocument/2006/relationships/hyperlink" Target="mailto:bca332owner@gtu.edu.in" TargetMode="External"/><Relationship Id="rId37" Type="http://schemas.openxmlformats.org/officeDocument/2006/relationships/hyperlink" Target="mailto:bca337owner@gtu.edu.in" TargetMode="External"/><Relationship Id="rId40" Type="http://schemas.openxmlformats.org/officeDocument/2006/relationships/hyperlink" Target="mailto:bca340owner@gtu.edu.in" TargetMode="External"/><Relationship Id="rId45" Type="http://schemas.openxmlformats.org/officeDocument/2006/relationships/hyperlink" Target="mailto:bca345owner@gtu.edu.in" TargetMode="External"/><Relationship Id="rId53" Type="http://schemas.openxmlformats.org/officeDocument/2006/relationships/hyperlink" Target="mailto:bca588owner@gtu.edu.in" TargetMode="External"/><Relationship Id="rId58" Type="http://schemas.openxmlformats.org/officeDocument/2006/relationships/drawing" Target="../drawings/drawing20.xml"/><Relationship Id="rId5" Type="http://schemas.openxmlformats.org/officeDocument/2006/relationships/hyperlink" Target="mailto:bca305owner@gtu.edu.in" TargetMode="External"/><Relationship Id="rId19" Type="http://schemas.openxmlformats.org/officeDocument/2006/relationships/hyperlink" Target="mailto:bca319owner@gtu.edu.in" TargetMode="External"/><Relationship Id="rId4" Type="http://schemas.openxmlformats.org/officeDocument/2006/relationships/hyperlink" Target="mailto:bca304owner@gtu.edu.in" TargetMode="External"/><Relationship Id="rId9" Type="http://schemas.openxmlformats.org/officeDocument/2006/relationships/hyperlink" Target="mailto:bca309owner@gtu.edu.in" TargetMode="External"/><Relationship Id="rId14" Type="http://schemas.openxmlformats.org/officeDocument/2006/relationships/hyperlink" Target="mailto:bca314owner@gtu.edu.in" TargetMode="External"/><Relationship Id="rId22" Type="http://schemas.openxmlformats.org/officeDocument/2006/relationships/hyperlink" Target="mailto:bca322owner@gtu.edu.in" TargetMode="External"/><Relationship Id="rId27" Type="http://schemas.openxmlformats.org/officeDocument/2006/relationships/hyperlink" Target="mailto:bca327owner@gtu.edu.in" TargetMode="External"/><Relationship Id="rId30" Type="http://schemas.openxmlformats.org/officeDocument/2006/relationships/hyperlink" Target="mailto:bca330owner@gtu.edu.in" TargetMode="External"/><Relationship Id="rId35" Type="http://schemas.openxmlformats.org/officeDocument/2006/relationships/hyperlink" Target="mailto:bca335owner@gtu.edu.in" TargetMode="External"/><Relationship Id="rId43" Type="http://schemas.openxmlformats.org/officeDocument/2006/relationships/hyperlink" Target="mailto:bca343owner@gtu.edu.in" TargetMode="External"/><Relationship Id="rId48" Type="http://schemas.openxmlformats.org/officeDocument/2006/relationships/hyperlink" Target="mailto:bca348owner@gtu.edu.in" TargetMode="External"/><Relationship Id="rId56" Type="http://schemas.openxmlformats.org/officeDocument/2006/relationships/hyperlink" Target="mailto:bca590owner@gtu.edu.in" TargetMode="External"/><Relationship Id="rId8" Type="http://schemas.openxmlformats.org/officeDocument/2006/relationships/hyperlink" Target="mailto:bca308owner@gtu.edu.in" TargetMode="External"/><Relationship Id="rId51" Type="http://schemas.openxmlformats.org/officeDocument/2006/relationships/hyperlink" Target="mailto:bca586owner@gtu.edu.in" TargetMode="External"/><Relationship Id="rId3" Type="http://schemas.openxmlformats.org/officeDocument/2006/relationships/hyperlink" Target="mailto:bca303owner@gtu.edu.in" TargetMode="External"/><Relationship Id="rId12" Type="http://schemas.openxmlformats.org/officeDocument/2006/relationships/hyperlink" Target="mailto:bca312owner@gtu.edu.in" TargetMode="External"/><Relationship Id="rId17" Type="http://schemas.openxmlformats.org/officeDocument/2006/relationships/hyperlink" Target="mailto:bca317owner@gtu.edu.in" TargetMode="External"/><Relationship Id="rId25" Type="http://schemas.openxmlformats.org/officeDocument/2006/relationships/hyperlink" Target="mailto:bca325owner@gtu.edu.in" TargetMode="External"/><Relationship Id="rId33" Type="http://schemas.openxmlformats.org/officeDocument/2006/relationships/hyperlink" Target="mailto:bca333owner@gtu.edu.in" TargetMode="External"/><Relationship Id="rId38" Type="http://schemas.openxmlformats.org/officeDocument/2006/relationships/hyperlink" Target="mailto:bca338owner@gtu.edu.in" TargetMode="External"/><Relationship Id="rId46" Type="http://schemas.openxmlformats.org/officeDocument/2006/relationships/hyperlink" Target="mailto:bca346owner@gtu.edu.in" TargetMode="External"/><Relationship Id="rId20" Type="http://schemas.openxmlformats.org/officeDocument/2006/relationships/hyperlink" Target="mailto:bca320owner@gtu.edu.in" TargetMode="External"/><Relationship Id="rId41" Type="http://schemas.openxmlformats.org/officeDocument/2006/relationships/hyperlink" Target="mailto:bca341owner@gtu.edu.in" TargetMode="External"/><Relationship Id="rId54" Type="http://schemas.openxmlformats.org/officeDocument/2006/relationships/hyperlink" Target="mailto:bca589owner@gtu.edu.in" TargetMode="External"/><Relationship Id="rId1" Type="http://schemas.openxmlformats.org/officeDocument/2006/relationships/hyperlink" Target="mailto:bca301owner@gtu.edu.in" TargetMode="External"/><Relationship Id="rId6" Type="http://schemas.openxmlformats.org/officeDocument/2006/relationships/hyperlink" Target="mailto:bca306owner@gtu.edu.in" TargetMode="External"/><Relationship Id="rId15" Type="http://schemas.openxmlformats.org/officeDocument/2006/relationships/hyperlink" Target="mailto:bca315owner@gtu.edu.in" TargetMode="External"/><Relationship Id="rId23" Type="http://schemas.openxmlformats.org/officeDocument/2006/relationships/hyperlink" Target="mailto:bca323owner@gtu.edu.in" TargetMode="External"/><Relationship Id="rId28" Type="http://schemas.openxmlformats.org/officeDocument/2006/relationships/hyperlink" Target="mailto:bca328owner@gtu.edu.in" TargetMode="External"/><Relationship Id="rId36" Type="http://schemas.openxmlformats.org/officeDocument/2006/relationships/hyperlink" Target="mailto:bca336owner@gtu.edu.in" TargetMode="External"/><Relationship Id="rId49" Type="http://schemas.openxmlformats.org/officeDocument/2006/relationships/hyperlink" Target="mailto:bca349owner@gtu.edu.in" TargetMode="External"/><Relationship Id="rId57" Type="http://schemas.openxmlformats.org/officeDocument/2006/relationships/printerSettings" Target="../printerSettings/printerSettings10.bin"/><Relationship Id="rId10" Type="http://schemas.openxmlformats.org/officeDocument/2006/relationships/hyperlink" Target="mailto:bca310owner@gtu.edu.in" TargetMode="External"/><Relationship Id="rId31" Type="http://schemas.openxmlformats.org/officeDocument/2006/relationships/hyperlink" Target="mailto:bca331owner@gtu.edu.in" TargetMode="External"/><Relationship Id="rId44" Type="http://schemas.openxmlformats.org/officeDocument/2006/relationships/hyperlink" Target="mailto:bca344owner@gtu.edu.in" TargetMode="External"/><Relationship Id="rId52" Type="http://schemas.openxmlformats.org/officeDocument/2006/relationships/hyperlink" Target="mailto:bca587owner@gtu.edu.in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hyperlink" Target="mailto:bh132owner@gtu.edu.in" TargetMode="External"/><Relationship Id="rId1" Type="http://schemas.openxmlformats.org/officeDocument/2006/relationships/hyperlink" Target="mailto:bec144owner@gtu.edu.in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dec687owner@gtu.edu.in" TargetMode="External"/><Relationship Id="rId21" Type="http://schemas.openxmlformats.org/officeDocument/2006/relationships/hyperlink" Target="mailto:dec668owner@gtu.edu.in" TargetMode="External"/><Relationship Id="rId42" Type="http://schemas.openxmlformats.org/officeDocument/2006/relationships/hyperlink" Target="mailto:dec622owner@gtu.edu.in" TargetMode="External"/><Relationship Id="rId47" Type="http://schemas.openxmlformats.org/officeDocument/2006/relationships/hyperlink" Target="mailto:dec676owner@gtu.edu.in" TargetMode="External"/><Relationship Id="rId63" Type="http://schemas.openxmlformats.org/officeDocument/2006/relationships/hyperlink" Target="mailto:dec602owner@gtu.edu.in" TargetMode="External"/><Relationship Id="rId68" Type="http://schemas.openxmlformats.org/officeDocument/2006/relationships/hyperlink" Target="mailto:dec621owner@gtu.edu.in" TargetMode="External"/><Relationship Id="rId84" Type="http://schemas.openxmlformats.org/officeDocument/2006/relationships/hyperlink" Target="mailto:dec990owner@gtu.edu.in" TargetMode="External"/><Relationship Id="rId89" Type="http://schemas.openxmlformats.org/officeDocument/2006/relationships/hyperlink" Target="mailto:dec901owner@gtu.edu.in" TargetMode="External"/><Relationship Id="rId112" Type="http://schemas.openxmlformats.org/officeDocument/2006/relationships/hyperlink" Target="mailto:dec459owner@gtu.edu.in" TargetMode="External"/><Relationship Id="rId16" Type="http://schemas.openxmlformats.org/officeDocument/2006/relationships/hyperlink" Target="mailto:dec628owner@gtu.edu.in" TargetMode="External"/><Relationship Id="rId107" Type="http://schemas.openxmlformats.org/officeDocument/2006/relationships/hyperlink" Target="mailto:dec974owner@gtu.edu.in" TargetMode="External"/><Relationship Id="rId11" Type="http://schemas.openxmlformats.org/officeDocument/2006/relationships/hyperlink" Target="mailto:dec455owner@gtu.edu.in" TargetMode="External"/><Relationship Id="rId32" Type="http://schemas.openxmlformats.org/officeDocument/2006/relationships/hyperlink" Target="mailto:dec965owner@gtu.edu.in" TargetMode="External"/><Relationship Id="rId37" Type="http://schemas.openxmlformats.org/officeDocument/2006/relationships/hyperlink" Target="mailto:dec460owner@gtu.edu.in" TargetMode="External"/><Relationship Id="rId53" Type="http://schemas.openxmlformats.org/officeDocument/2006/relationships/hyperlink" Target="mailto:dec957owner@gtu.edu.in" TargetMode="External"/><Relationship Id="rId58" Type="http://schemas.openxmlformats.org/officeDocument/2006/relationships/hyperlink" Target="mailto:dec457owner@gtu.edu.in" TargetMode="External"/><Relationship Id="rId74" Type="http://schemas.openxmlformats.org/officeDocument/2006/relationships/hyperlink" Target="mailto:dec665owner@gtu.edu.in" TargetMode="External"/><Relationship Id="rId79" Type="http://schemas.openxmlformats.org/officeDocument/2006/relationships/hyperlink" Target="mailto:dec694owner@gtu.edu.in" TargetMode="External"/><Relationship Id="rId102" Type="http://schemas.openxmlformats.org/officeDocument/2006/relationships/hyperlink" Target="mailto:dec659owner@gtu.edu.in" TargetMode="External"/><Relationship Id="rId5" Type="http://schemas.openxmlformats.org/officeDocument/2006/relationships/hyperlink" Target="mailto:dec646owner@gtu.edu.in" TargetMode="External"/><Relationship Id="rId90" Type="http://schemas.openxmlformats.org/officeDocument/2006/relationships/hyperlink" Target="mailto:dec905owner@gtu.edu.in" TargetMode="External"/><Relationship Id="rId95" Type="http://schemas.openxmlformats.org/officeDocument/2006/relationships/hyperlink" Target="mailto:dec629owner@gtu.edu.in" TargetMode="External"/><Relationship Id="rId22" Type="http://schemas.openxmlformats.org/officeDocument/2006/relationships/hyperlink" Target="mailto:dec675owner@gtu.edu.in" TargetMode="External"/><Relationship Id="rId27" Type="http://schemas.openxmlformats.org/officeDocument/2006/relationships/hyperlink" Target="mailto:dec689owner@gtu.edu.in" TargetMode="External"/><Relationship Id="rId43" Type="http://schemas.openxmlformats.org/officeDocument/2006/relationships/hyperlink" Target="mailto:dec630owner@gtu.edu.in" TargetMode="External"/><Relationship Id="rId48" Type="http://schemas.openxmlformats.org/officeDocument/2006/relationships/hyperlink" Target="mailto:dec678owner@gtu.edu.in" TargetMode="External"/><Relationship Id="rId64" Type="http://schemas.openxmlformats.org/officeDocument/2006/relationships/hyperlink" Target="mailto:dec610owner@gtu.edu.in" TargetMode="External"/><Relationship Id="rId69" Type="http://schemas.openxmlformats.org/officeDocument/2006/relationships/hyperlink" Target="mailto:dec625owner@gtu.edu.in" TargetMode="External"/><Relationship Id="rId113" Type="http://schemas.openxmlformats.org/officeDocument/2006/relationships/hyperlink" Target="mailto:dec907owner@gtu.edu.in" TargetMode="External"/><Relationship Id="rId80" Type="http://schemas.openxmlformats.org/officeDocument/2006/relationships/hyperlink" Target="mailto:dec954owner@gtu.edu.in" TargetMode="External"/><Relationship Id="rId85" Type="http://schemas.openxmlformats.org/officeDocument/2006/relationships/hyperlink" Target="mailto:dec991owner@gtu.edu.in" TargetMode="External"/><Relationship Id="rId12" Type="http://schemas.openxmlformats.org/officeDocument/2006/relationships/hyperlink" Target="mailto:dec906owner@gtu.edu.in" TargetMode="External"/><Relationship Id="rId17" Type="http://schemas.openxmlformats.org/officeDocument/2006/relationships/hyperlink" Target="mailto:dec631owner@gtu.edu.in" TargetMode="External"/><Relationship Id="rId33" Type="http://schemas.openxmlformats.org/officeDocument/2006/relationships/hyperlink" Target="mailto:dec969owner@gtu.edu.in" TargetMode="External"/><Relationship Id="rId38" Type="http://schemas.openxmlformats.org/officeDocument/2006/relationships/hyperlink" Target="mailto:dec903owner@gtu.edu.in" TargetMode="External"/><Relationship Id="rId59" Type="http://schemas.openxmlformats.org/officeDocument/2006/relationships/hyperlink" Target="mailto:dec902owner@gtu.edu.in" TargetMode="External"/><Relationship Id="rId103" Type="http://schemas.openxmlformats.org/officeDocument/2006/relationships/hyperlink" Target="mailto:dec686owner@gtu.edu.in" TargetMode="External"/><Relationship Id="rId108" Type="http://schemas.openxmlformats.org/officeDocument/2006/relationships/hyperlink" Target="mailto:dec975owner@gtu.edu.in" TargetMode="External"/><Relationship Id="rId54" Type="http://schemas.openxmlformats.org/officeDocument/2006/relationships/hyperlink" Target="mailto:dec958owner@gtu.edu.in" TargetMode="External"/><Relationship Id="rId70" Type="http://schemas.openxmlformats.org/officeDocument/2006/relationships/hyperlink" Target="mailto:dec627owner@gtu.edu.in" TargetMode="External"/><Relationship Id="rId75" Type="http://schemas.openxmlformats.org/officeDocument/2006/relationships/hyperlink" Target="mailto:dec699owner@gtu.edu.in" TargetMode="External"/><Relationship Id="rId91" Type="http://schemas.openxmlformats.org/officeDocument/2006/relationships/hyperlink" Target="mailto:dec910owner@gtu.edu.in" TargetMode="External"/><Relationship Id="rId96" Type="http://schemas.openxmlformats.org/officeDocument/2006/relationships/hyperlink" Target="mailto:dec637owner@gtu.edu.in" TargetMode="External"/><Relationship Id="rId1" Type="http://schemas.openxmlformats.org/officeDocument/2006/relationships/hyperlink" Target="mailto:dec614owner@gtu.edu.in" TargetMode="External"/><Relationship Id="rId6" Type="http://schemas.openxmlformats.org/officeDocument/2006/relationships/hyperlink" Target="mailto:dec649owner@gtu.edu.in" TargetMode="External"/><Relationship Id="rId15" Type="http://schemas.openxmlformats.org/officeDocument/2006/relationships/hyperlink" Target="mailto:dec624owner@gtu.edu.in" TargetMode="External"/><Relationship Id="rId23" Type="http://schemas.openxmlformats.org/officeDocument/2006/relationships/hyperlink" Target="mailto:dec677owner@gtu.edu.in" TargetMode="External"/><Relationship Id="rId28" Type="http://schemas.openxmlformats.org/officeDocument/2006/relationships/hyperlink" Target="mailto:dec690owner@gtu.edu.in" TargetMode="External"/><Relationship Id="rId36" Type="http://schemas.openxmlformats.org/officeDocument/2006/relationships/hyperlink" Target="mailto:dec986owner@gtu.edu.in" TargetMode="External"/><Relationship Id="rId49" Type="http://schemas.openxmlformats.org/officeDocument/2006/relationships/hyperlink" Target="mailto:dec682owner@gtu.edu.in" TargetMode="External"/><Relationship Id="rId57" Type="http://schemas.openxmlformats.org/officeDocument/2006/relationships/hyperlink" Target="mailto:dec998owner@gtu.edu.in" TargetMode="External"/><Relationship Id="rId106" Type="http://schemas.openxmlformats.org/officeDocument/2006/relationships/hyperlink" Target="mailto:dec973owner@gtu.edu.in" TargetMode="External"/><Relationship Id="rId114" Type="http://schemas.openxmlformats.org/officeDocument/2006/relationships/printerSettings" Target="../printerSettings/printerSettings3.bin"/><Relationship Id="rId10" Type="http://schemas.openxmlformats.org/officeDocument/2006/relationships/hyperlink" Target="mailto:dec451owner@gtu.edu.in" TargetMode="External"/><Relationship Id="rId31" Type="http://schemas.openxmlformats.org/officeDocument/2006/relationships/hyperlink" Target="mailto:dec960owner@gtu.edu.in" TargetMode="External"/><Relationship Id="rId44" Type="http://schemas.openxmlformats.org/officeDocument/2006/relationships/hyperlink" Target="mailto:dec641owner@gtu.edu.in" TargetMode="External"/><Relationship Id="rId52" Type="http://schemas.openxmlformats.org/officeDocument/2006/relationships/hyperlink" Target="mailto:dec951owner@gtu.edu.in" TargetMode="External"/><Relationship Id="rId60" Type="http://schemas.openxmlformats.org/officeDocument/2006/relationships/hyperlink" Target="mailto:dec904owner@gtu.edu.in" TargetMode="External"/><Relationship Id="rId65" Type="http://schemas.openxmlformats.org/officeDocument/2006/relationships/hyperlink" Target="mailto:dec611owner@gtu.edu.in" TargetMode="External"/><Relationship Id="rId73" Type="http://schemas.openxmlformats.org/officeDocument/2006/relationships/hyperlink" Target="mailto:dec663owner@gtu.edu.in" TargetMode="External"/><Relationship Id="rId78" Type="http://schemas.openxmlformats.org/officeDocument/2006/relationships/hyperlink" Target="mailto:dec685owner@gtu.edu.in" TargetMode="External"/><Relationship Id="rId81" Type="http://schemas.openxmlformats.org/officeDocument/2006/relationships/hyperlink" Target="mailto:dec968owner@gtu.edu.in" TargetMode="External"/><Relationship Id="rId86" Type="http://schemas.openxmlformats.org/officeDocument/2006/relationships/hyperlink" Target="mailto:dec992owner@gtu.edu.in" TargetMode="External"/><Relationship Id="rId94" Type="http://schemas.openxmlformats.org/officeDocument/2006/relationships/hyperlink" Target="mailto:dec616owner@gtu.edu.in" TargetMode="External"/><Relationship Id="rId99" Type="http://schemas.openxmlformats.org/officeDocument/2006/relationships/hyperlink" Target="mailto:dec655owner@gtu.edu.in" TargetMode="External"/><Relationship Id="rId101" Type="http://schemas.openxmlformats.org/officeDocument/2006/relationships/hyperlink" Target="mailto:dec658owner@gtu.edu.in" TargetMode="External"/><Relationship Id="rId4" Type="http://schemas.openxmlformats.org/officeDocument/2006/relationships/hyperlink" Target="mailto:dec640owner@gtu.edu.in" TargetMode="External"/><Relationship Id="rId9" Type="http://schemas.openxmlformats.org/officeDocument/2006/relationships/hyperlink" Target="mailto:dec985owner@gtu.edu.in" TargetMode="External"/><Relationship Id="rId13" Type="http://schemas.openxmlformats.org/officeDocument/2006/relationships/hyperlink" Target="mailto:dec613owner@gtu.edu.in" TargetMode="External"/><Relationship Id="rId18" Type="http://schemas.openxmlformats.org/officeDocument/2006/relationships/hyperlink" Target="mailto:dec635owner@gtu.edu.in" TargetMode="External"/><Relationship Id="rId39" Type="http://schemas.openxmlformats.org/officeDocument/2006/relationships/hyperlink" Target="mailto:dec604owner@gtu.edu.in" TargetMode="External"/><Relationship Id="rId109" Type="http://schemas.openxmlformats.org/officeDocument/2006/relationships/hyperlink" Target="mailto:dec976owner@gtu.edu.in" TargetMode="External"/><Relationship Id="rId34" Type="http://schemas.openxmlformats.org/officeDocument/2006/relationships/hyperlink" Target="mailto:dec971owner@gtu.edu.in" TargetMode="External"/><Relationship Id="rId50" Type="http://schemas.openxmlformats.org/officeDocument/2006/relationships/hyperlink" Target="mailto:dec683owner@gtu.edu.in" TargetMode="External"/><Relationship Id="rId55" Type="http://schemas.openxmlformats.org/officeDocument/2006/relationships/hyperlink" Target="mailto:dec959owner@gtu.edu.in" TargetMode="External"/><Relationship Id="rId76" Type="http://schemas.openxmlformats.org/officeDocument/2006/relationships/hyperlink" Target="mailto:dec679owner@gtu.edu.in" TargetMode="External"/><Relationship Id="rId97" Type="http://schemas.openxmlformats.org/officeDocument/2006/relationships/hyperlink" Target="mailto:dec645owner@gtu.edu.in" TargetMode="External"/><Relationship Id="rId104" Type="http://schemas.openxmlformats.org/officeDocument/2006/relationships/hyperlink" Target="mailto:dec688owner@gtu.edu.in" TargetMode="External"/><Relationship Id="rId7" Type="http://schemas.openxmlformats.org/officeDocument/2006/relationships/hyperlink" Target="mailto:dec664owner@gtu.edu.in" TargetMode="External"/><Relationship Id="rId71" Type="http://schemas.openxmlformats.org/officeDocument/2006/relationships/hyperlink" Target="mailto:dec634owner@gtu.edu.in" TargetMode="External"/><Relationship Id="rId92" Type="http://schemas.openxmlformats.org/officeDocument/2006/relationships/hyperlink" Target="mailto:dec612owner@gtu.edu.in" TargetMode="External"/><Relationship Id="rId2" Type="http://schemas.openxmlformats.org/officeDocument/2006/relationships/hyperlink" Target="mailto:dec617owner@gtu.edu.in" TargetMode="External"/><Relationship Id="rId29" Type="http://schemas.openxmlformats.org/officeDocument/2006/relationships/hyperlink" Target="mailto:dec693owner@gtu.edu.in" TargetMode="External"/><Relationship Id="rId24" Type="http://schemas.openxmlformats.org/officeDocument/2006/relationships/hyperlink" Target="mailto:dec681owner@gtu.edu.in" TargetMode="External"/><Relationship Id="rId40" Type="http://schemas.openxmlformats.org/officeDocument/2006/relationships/hyperlink" Target="mailto:dec606owner@gtu.edu.in" TargetMode="External"/><Relationship Id="rId45" Type="http://schemas.openxmlformats.org/officeDocument/2006/relationships/hyperlink" Target="mailto:dec642owner@gtu.edu.in" TargetMode="External"/><Relationship Id="rId66" Type="http://schemas.openxmlformats.org/officeDocument/2006/relationships/hyperlink" Target="mailto:dec619owner@gtu.edu.in" TargetMode="External"/><Relationship Id="rId87" Type="http://schemas.openxmlformats.org/officeDocument/2006/relationships/hyperlink" Target="mailto:dec994owner@gtu.edu.in" TargetMode="External"/><Relationship Id="rId110" Type="http://schemas.openxmlformats.org/officeDocument/2006/relationships/hyperlink" Target="mailto:dec981owner@gtu.edu.in" TargetMode="External"/><Relationship Id="rId115" Type="http://schemas.openxmlformats.org/officeDocument/2006/relationships/drawing" Target="../drawings/drawing3.xml"/><Relationship Id="rId61" Type="http://schemas.openxmlformats.org/officeDocument/2006/relationships/hyperlink" Target="mailto:dec908owner@gtu.edu.in" TargetMode="External"/><Relationship Id="rId82" Type="http://schemas.openxmlformats.org/officeDocument/2006/relationships/hyperlink" Target="mailto:dec983owner@gtu.edu.in" TargetMode="External"/><Relationship Id="rId19" Type="http://schemas.openxmlformats.org/officeDocument/2006/relationships/hyperlink" Target="mailto:dec654owner@gtu.edu.in" TargetMode="External"/><Relationship Id="rId14" Type="http://schemas.openxmlformats.org/officeDocument/2006/relationships/hyperlink" Target="mailto:dec623owner@gtu.edu.in" TargetMode="External"/><Relationship Id="rId30" Type="http://schemas.openxmlformats.org/officeDocument/2006/relationships/hyperlink" Target="mailto:dec696owner@gtu.edu.in" TargetMode="External"/><Relationship Id="rId35" Type="http://schemas.openxmlformats.org/officeDocument/2006/relationships/hyperlink" Target="mailto:dec984owner@gtu.edu.in" TargetMode="External"/><Relationship Id="rId56" Type="http://schemas.openxmlformats.org/officeDocument/2006/relationships/hyperlink" Target="mailto:dec972owner@gtu.edu.in" TargetMode="External"/><Relationship Id="rId77" Type="http://schemas.openxmlformats.org/officeDocument/2006/relationships/hyperlink" Target="mailto:dec680owner@gtu.edu.in" TargetMode="External"/><Relationship Id="rId100" Type="http://schemas.openxmlformats.org/officeDocument/2006/relationships/hyperlink" Target="mailto:dec656owner@gtu.edu.in" TargetMode="External"/><Relationship Id="rId105" Type="http://schemas.openxmlformats.org/officeDocument/2006/relationships/hyperlink" Target="mailto:dec699owner@gtu.edu.in" TargetMode="External"/><Relationship Id="rId8" Type="http://schemas.openxmlformats.org/officeDocument/2006/relationships/hyperlink" Target="mailto:dec698owner@gtu.edu.in" TargetMode="External"/><Relationship Id="rId51" Type="http://schemas.openxmlformats.org/officeDocument/2006/relationships/hyperlink" Target="mailto:dec691owner@gtu.edu.in" TargetMode="External"/><Relationship Id="rId72" Type="http://schemas.openxmlformats.org/officeDocument/2006/relationships/hyperlink" Target="mailto:dec651owner@gtu.edu.in" TargetMode="External"/><Relationship Id="rId93" Type="http://schemas.openxmlformats.org/officeDocument/2006/relationships/hyperlink" Target="mailto:dec615owner@gtu.edu.in" TargetMode="External"/><Relationship Id="rId98" Type="http://schemas.openxmlformats.org/officeDocument/2006/relationships/hyperlink" Target="mailto:dec647owner@gtu.edu.in" TargetMode="External"/><Relationship Id="rId3" Type="http://schemas.openxmlformats.org/officeDocument/2006/relationships/hyperlink" Target="mailto:dec632owner@gtu.edu.in" TargetMode="External"/><Relationship Id="rId25" Type="http://schemas.openxmlformats.org/officeDocument/2006/relationships/hyperlink" Target="mailto:dec684owner@gtu.edu.in" TargetMode="External"/><Relationship Id="rId46" Type="http://schemas.openxmlformats.org/officeDocument/2006/relationships/hyperlink" Target="mailto:dec667owner@gtu.edu.in" TargetMode="External"/><Relationship Id="rId67" Type="http://schemas.openxmlformats.org/officeDocument/2006/relationships/hyperlink" Target="mailto:dec620owner@gtu.edu.in" TargetMode="External"/><Relationship Id="rId20" Type="http://schemas.openxmlformats.org/officeDocument/2006/relationships/hyperlink" Target="mailto:dec661owner@gtu.edu.in" TargetMode="External"/><Relationship Id="rId41" Type="http://schemas.openxmlformats.org/officeDocument/2006/relationships/hyperlink" Target="mailto:dec618owner@gtu.edu.in" TargetMode="External"/><Relationship Id="rId62" Type="http://schemas.openxmlformats.org/officeDocument/2006/relationships/hyperlink" Target="mailto:dec909owner@gtu.edu.in" TargetMode="External"/><Relationship Id="rId83" Type="http://schemas.openxmlformats.org/officeDocument/2006/relationships/hyperlink" Target="mailto:dec989owner@gtu.edu.in" TargetMode="External"/><Relationship Id="rId88" Type="http://schemas.openxmlformats.org/officeDocument/2006/relationships/hyperlink" Target="mailto:dec458owner@gtu.edu.in" TargetMode="External"/><Relationship Id="rId111" Type="http://schemas.openxmlformats.org/officeDocument/2006/relationships/hyperlink" Target="mailto:dec993owner@gtu.edu.in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mba856owner@gtu.edu.in" TargetMode="External"/><Relationship Id="rId18" Type="http://schemas.openxmlformats.org/officeDocument/2006/relationships/hyperlink" Target="mailto:mba725owner@gtu.edu.in" TargetMode="External"/><Relationship Id="rId26" Type="http://schemas.openxmlformats.org/officeDocument/2006/relationships/hyperlink" Target="mailto:mba705owner@gtu.edu.in" TargetMode="External"/><Relationship Id="rId39" Type="http://schemas.openxmlformats.org/officeDocument/2006/relationships/hyperlink" Target="mailto:mba789owner@gtu.edu.in" TargetMode="External"/><Relationship Id="rId21" Type="http://schemas.openxmlformats.org/officeDocument/2006/relationships/hyperlink" Target="mailto:mba846owner@gtu.edu.in" TargetMode="External"/><Relationship Id="rId34" Type="http://schemas.openxmlformats.org/officeDocument/2006/relationships/hyperlink" Target="mailto:mba760owner@gtu.edu.in" TargetMode="External"/><Relationship Id="rId42" Type="http://schemas.openxmlformats.org/officeDocument/2006/relationships/hyperlink" Target="mailto:mba817owner@gtu.edu.in" TargetMode="External"/><Relationship Id="rId47" Type="http://schemas.openxmlformats.org/officeDocument/2006/relationships/hyperlink" Target="mailto:mba859owner@gtu.edu.in" TargetMode="External"/><Relationship Id="rId50" Type="http://schemas.openxmlformats.org/officeDocument/2006/relationships/hyperlink" Target="mailto:mba771owner@gtu.edu.in" TargetMode="External"/><Relationship Id="rId55" Type="http://schemas.openxmlformats.org/officeDocument/2006/relationships/hyperlink" Target="mailto:mba853owner@gtu.edu.in" TargetMode="External"/><Relationship Id="rId7" Type="http://schemas.openxmlformats.org/officeDocument/2006/relationships/hyperlink" Target="mailto:mba820owner@gtu.edu.in" TargetMode="External"/><Relationship Id="rId2" Type="http://schemas.openxmlformats.org/officeDocument/2006/relationships/hyperlink" Target="mailto:mba746owner@gtu.edu.in" TargetMode="External"/><Relationship Id="rId16" Type="http://schemas.openxmlformats.org/officeDocument/2006/relationships/hyperlink" Target="mailto:mba713owner@gtu.edu.in" TargetMode="External"/><Relationship Id="rId29" Type="http://schemas.openxmlformats.org/officeDocument/2006/relationships/hyperlink" Target="mailto:mba829owner@gtu.edu.in" TargetMode="External"/><Relationship Id="rId11" Type="http://schemas.openxmlformats.org/officeDocument/2006/relationships/hyperlink" Target="mailto:mba845owner@gtu.edu.in" TargetMode="External"/><Relationship Id="rId24" Type="http://schemas.openxmlformats.org/officeDocument/2006/relationships/hyperlink" Target="mailto:mba858owner@gtu.edu.in" TargetMode="External"/><Relationship Id="rId32" Type="http://schemas.openxmlformats.org/officeDocument/2006/relationships/hyperlink" Target="mailto:mba736owner@gtu.edu.in" TargetMode="External"/><Relationship Id="rId37" Type="http://schemas.openxmlformats.org/officeDocument/2006/relationships/hyperlink" Target="mailto:mba773owner@gtu.edu.in" TargetMode="External"/><Relationship Id="rId40" Type="http://schemas.openxmlformats.org/officeDocument/2006/relationships/hyperlink" Target="mailto:mba801owner@gtu.edu.in" TargetMode="External"/><Relationship Id="rId45" Type="http://schemas.openxmlformats.org/officeDocument/2006/relationships/hyperlink" Target="mailto:mba843owner@gtu.edu.in" TargetMode="External"/><Relationship Id="rId53" Type="http://schemas.openxmlformats.org/officeDocument/2006/relationships/hyperlink" Target="mailto:mba842owner@gtu.edu.in" TargetMode="External"/><Relationship Id="rId58" Type="http://schemas.openxmlformats.org/officeDocument/2006/relationships/drawing" Target="../drawings/drawing4.xml"/><Relationship Id="rId5" Type="http://schemas.openxmlformats.org/officeDocument/2006/relationships/hyperlink" Target="mailto:mba778owner@gtu.edu.in" TargetMode="External"/><Relationship Id="rId19" Type="http://schemas.openxmlformats.org/officeDocument/2006/relationships/hyperlink" Target="mailto:mba769owner@gtu.edu.in" TargetMode="External"/><Relationship Id="rId4" Type="http://schemas.openxmlformats.org/officeDocument/2006/relationships/hyperlink" Target="mailto:mba762owner@gtu.edu.in" TargetMode="External"/><Relationship Id="rId9" Type="http://schemas.openxmlformats.org/officeDocument/2006/relationships/hyperlink" Target="mailto:mba838owner@gtu.edu.in" TargetMode="External"/><Relationship Id="rId14" Type="http://schemas.openxmlformats.org/officeDocument/2006/relationships/hyperlink" Target="mailto:mba857owner@gtu.edu.in" TargetMode="External"/><Relationship Id="rId22" Type="http://schemas.openxmlformats.org/officeDocument/2006/relationships/hyperlink" Target="mailto:mba849owner@gtu.edu.in" TargetMode="External"/><Relationship Id="rId27" Type="http://schemas.openxmlformats.org/officeDocument/2006/relationships/hyperlink" Target="mailto:mba755owner@gtu.edu.in" TargetMode="External"/><Relationship Id="rId30" Type="http://schemas.openxmlformats.org/officeDocument/2006/relationships/hyperlink" Target="mailto:mba850owner@gtu.edu.in" TargetMode="External"/><Relationship Id="rId35" Type="http://schemas.openxmlformats.org/officeDocument/2006/relationships/hyperlink" Target="mailto:mba766owner@gtu.edu.in" TargetMode="External"/><Relationship Id="rId43" Type="http://schemas.openxmlformats.org/officeDocument/2006/relationships/hyperlink" Target="mailto:mba836owner@gtu.edu.in" TargetMode="External"/><Relationship Id="rId48" Type="http://schemas.openxmlformats.org/officeDocument/2006/relationships/hyperlink" Target="mailto:mba731owner@gtu.edu.in" TargetMode="External"/><Relationship Id="rId56" Type="http://schemas.openxmlformats.org/officeDocument/2006/relationships/hyperlink" Target="mailto:mba855owner@gtu.edu.in" TargetMode="External"/><Relationship Id="rId8" Type="http://schemas.openxmlformats.org/officeDocument/2006/relationships/hyperlink" Target="mailto:mba837owner@gtu.edu.in" TargetMode="External"/><Relationship Id="rId51" Type="http://schemas.openxmlformats.org/officeDocument/2006/relationships/hyperlink" Target="mailto:mba806owner@gtu.edu.in" TargetMode="External"/><Relationship Id="rId3" Type="http://schemas.openxmlformats.org/officeDocument/2006/relationships/hyperlink" Target="mailto:mba761owner@gtu.edu.in" TargetMode="External"/><Relationship Id="rId12" Type="http://schemas.openxmlformats.org/officeDocument/2006/relationships/hyperlink" Target="mailto:mba851owner@gtu.edu.in" TargetMode="External"/><Relationship Id="rId17" Type="http://schemas.openxmlformats.org/officeDocument/2006/relationships/hyperlink" Target="mailto:mba721owner@gtu.edu.in" TargetMode="External"/><Relationship Id="rId25" Type="http://schemas.openxmlformats.org/officeDocument/2006/relationships/hyperlink" Target="mailto:mba702owner@gtu.edu.in" TargetMode="External"/><Relationship Id="rId33" Type="http://schemas.openxmlformats.org/officeDocument/2006/relationships/hyperlink" Target="mailto:mba759owner@gtu.edu.in" TargetMode="External"/><Relationship Id="rId38" Type="http://schemas.openxmlformats.org/officeDocument/2006/relationships/hyperlink" Target="mailto:mba781owner@gtu.edu.in" TargetMode="External"/><Relationship Id="rId46" Type="http://schemas.openxmlformats.org/officeDocument/2006/relationships/hyperlink" Target="mailto:mba854owner@gtu.edu.in" TargetMode="External"/><Relationship Id="rId20" Type="http://schemas.openxmlformats.org/officeDocument/2006/relationships/hyperlink" Target="mailto:mba803owner@gtu.edu.in" TargetMode="External"/><Relationship Id="rId41" Type="http://schemas.openxmlformats.org/officeDocument/2006/relationships/hyperlink" Target="mailto:mba810owner@gtu.edu.in" TargetMode="External"/><Relationship Id="rId54" Type="http://schemas.openxmlformats.org/officeDocument/2006/relationships/hyperlink" Target="mailto:mba848owner@gtu.edu.in" TargetMode="External"/><Relationship Id="rId1" Type="http://schemas.openxmlformats.org/officeDocument/2006/relationships/hyperlink" Target="mailto:mba701owner@gtu.edu.in" TargetMode="External"/><Relationship Id="rId6" Type="http://schemas.openxmlformats.org/officeDocument/2006/relationships/hyperlink" Target="mailto:mba807owner@gtu.edu.in" TargetMode="External"/><Relationship Id="rId15" Type="http://schemas.openxmlformats.org/officeDocument/2006/relationships/hyperlink" Target="mailto:mba709owner@gtu.edu.in" TargetMode="External"/><Relationship Id="rId23" Type="http://schemas.openxmlformats.org/officeDocument/2006/relationships/hyperlink" Target="mailto:mba852owner@gtu.edu.in" TargetMode="External"/><Relationship Id="rId28" Type="http://schemas.openxmlformats.org/officeDocument/2006/relationships/hyperlink" Target="mailto:mba804owner@gtu.edu.in" TargetMode="External"/><Relationship Id="rId36" Type="http://schemas.openxmlformats.org/officeDocument/2006/relationships/hyperlink" Target="mailto:mba770owner@gtu.edu.in" TargetMode="External"/><Relationship Id="rId49" Type="http://schemas.openxmlformats.org/officeDocument/2006/relationships/hyperlink" Target="mailto:mba737owner@gtu.edu.in" TargetMode="External"/><Relationship Id="rId57" Type="http://schemas.openxmlformats.org/officeDocument/2006/relationships/printerSettings" Target="../printerSettings/printerSettings4.bin"/><Relationship Id="rId10" Type="http://schemas.openxmlformats.org/officeDocument/2006/relationships/hyperlink" Target="mailto:mba839owner@gtu.edu.in" TargetMode="External"/><Relationship Id="rId31" Type="http://schemas.openxmlformats.org/officeDocument/2006/relationships/hyperlink" Target="mailto:mba727owner@gtu.edu.in" TargetMode="External"/><Relationship Id="rId44" Type="http://schemas.openxmlformats.org/officeDocument/2006/relationships/hyperlink" Target="mailto:mba841owner@gtu.edu.in" TargetMode="External"/><Relationship Id="rId52" Type="http://schemas.openxmlformats.org/officeDocument/2006/relationships/hyperlink" Target="mailto:mba812owner@gtu.edu.in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mba803owner@gtu.edu.in" TargetMode="External"/><Relationship Id="rId13" Type="http://schemas.openxmlformats.org/officeDocument/2006/relationships/hyperlink" Target="mailto:mba755owner@gtu.edu.in" TargetMode="External"/><Relationship Id="rId3" Type="http://schemas.openxmlformats.org/officeDocument/2006/relationships/hyperlink" Target="mailto:mba736owner@gtu.edu.in" TargetMode="External"/><Relationship Id="rId7" Type="http://schemas.openxmlformats.org/officeDocument/2006/relationships/hyperlink" Target="mailto:mba789owner@gtu.edu.in" TargetMode="External"/><Relationship Id="rId12" Type="http://schemas.openxmlformats.org/officeDocument/2006/relationships/hyperlink" Target="mailto:bvoc847owner@gtu.edu.in" TargetMode="External"/><Relationship Id="rId2" Type="http://schemas.openxmlformats.org/officeDocument/2006/relationships/hyperlink" Target="mailto:mba725owner@gtu.edu.in" TargetMode="External"/><Relationship Id="rId1" Type="http://schemas.openxmlformats.org/officeDocument/2006/relationships/hyperlink" Target="mailto:mba721owner@gtu.edu.in" TargetMode="External"/><Relationship Id="rId6" Type="http://schemas.openxmlformats.org/officeDocument/2006/relationships/hyperlink" Target="mailto:mba773owner@gtu.edu.in" TargetMode="External"/><Relationship Id="rId11" Type="http://schemas.openxmlformats.org/officeDocument/2006/relationships/hyperlink" Target="mailto:mba848owner@gtu.edu.in" TargetMode="External"/><Relationship Id="rId5" Type="http://schemas.openxmlformats.org/officeDocument/2006/relationships/hyperlink" Target="mailto:mba770owner@gtu.edu.in" TargetMode="External"/><Relationship Id="rId10" Type="http://schemas.openxmlformats.org/officeDocument/2006/relationships/hyperlink" Target="mailto:mba817owner@gtu.edu.in" TargetMode="External"/><Relationship Id="rId4" Type="http://schemas.openxmlformats.org/officeDocument/2006/relationships/hyperlink" Target="mailto:mba746owner@gtu.edu.in" TargetMode="External"/><Relationship Id="rId9" Type="http://schemas.openxmlformats.org/officeDocument/2006/relationships/hyperlink" Target="mailto:mba804owner@gtu.edu.in" TargetMode="External"/><Relationship Id="rId1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mailto:mca545owner@gtu.edu.in" TargetMode="External"/><Relationship Id="rId18" Type="http://schemas.openxmlformats.org/officeDocument/2006/relationships/hyperlink" Target="mailto:mca501owner@gtu.edu.in" TargetMode="External"/><Relationship Id="rId26" Type="http://schemas.openxmlformats.org/officeDocument/2006/relationships/hyperlink" Target="mailto:mca563owner@gtu.edu.in" TargetMode="External"/><Relationship Id="rId3" Type="http://schemas.openxmlformats.org/officeDocument/2006/relationships/hyperlink" Target="mailto:mca569owner@gtu.edu.in" TargetMode="External"/><Relationship Id="rId21" Type="http://schemas.openxmlformats.org/officeDocument/2006/relationships/hyperlink" Target="mailto:mca503owner@gtu.edu.in" TargetMode="External"/><Relationship Id="rId34" Type="http://schemas.openxmlformats.org/officeDocument/2006/relationships/printerSettings" Target="../printerSettings/printerSettings5.bin"/><Relationship Id="rId7" Type="http://schemas.openxmlformats.org/officeDocument/2006/relationships/hyperlink" Target="mailto:mca585owner@gtu.edu.in" TargetMode="External"/><Relationship Id="rId12" Type="http://schemas.openxmlformats.org/officeDocument/2006/relationships/hyperlink" Target="mailto:mca533owner@gtu.edu.in" TargetMode="External"/><Relationship Id="rId17" Type="http://schemas.openxmlformats.org/officeDocument/2006/relationships/hyperlink" Target="mailto:mca593owner@gtu.edu.in" TargetMode="External"/><Relationship Id="rId25" Type="http://schemas.openxmlformats.org/officeDocument/2006/relationships/hyperlink" Target="mailto:mca594owner@gtu.edu.in" TargetMode="External"/><Relationship Id="rId33" Type="http://schemas.openxmlformats.org/officeDocument/2006/relationships/hyperlink" Target="mailto:mca500owner@gtu.edu.in" TargetMode="External"/><Relationship Id="rId2" Type="http://schemas.openxmlformats.org/officeDocument/2006/relationships/hyperlink" Target="mailto:mca549owner@gtu.edu.in" TargetMode="External"/><Relationship Id="rId16" Type="http://schemas.openxmlformats.org/officeDocument/2006/relationships/hyperlink" Target="mailto:mca580owner@gtu.edu.in" TargetMode="External"/><Relationship Id="rId20" Type="http://schemas.openxmlformats.org/officeDocument/2006/relationships/hyperlink" Target="mailto:mca572owner@gtu.edu.in" TargetMode="External"/><Relationship Id="rId29" Type="http://schemas.openxmlformats.org/officeDocument/2006/relationships/hyperlink" Target="mailto:mca583owner@gtu.edu.in" TargetMode="External"/><Relationship Id="rId1" Type="http://schemas.openxmlformats.org/officeDocument/2006/relationships/hyperlink" Target="mailto:mca516owner@gtu.edu.in" TargetMode="External"/><Relationship Id="rId6" Type="http://schemas.openxmlformats.org/officeDocument/2006/relationships/hyperlink" Target="mailto:mca582owner@gtu.edu.in" TargetMode="External"/><Relationship Id="rId11" Type="http://schemas.openxmlformats.org/officeDocument/2006/relationships/hyperlink" Target="mailto:mca514owner@gtu.edu.in" TargetMode="External"/><Relationship Id="rId24" Type="http://schemas.openxmlformats.org/officeDocument/2006/relationships/hyperlink" Target="mailto:mca553owner@gtu.edu.in" TargetMode="External"/><Relationship Id="rId32" Type="http://schemas.openxmlformats.org/officeDocument/2006/relationships/hyperlink" Target="mailto:mca591owner@gtu.edu.in" TargetMode="External"/><Relationship Id="rId5" Type="http://schemas.openxmlformats.org/officeDocument/2006/relationships/hyperlink" Target="mailto:mca581owner@gtu.edu.in" TargetMode="External"/><Relationship Id="rId15" Type="http://schemas.openxmlformats.org/officeDocument/2006/relationships/hyperlink" Target="mailto:mca579owner@gtu.edu.in" TargetMode="External"/><Relationship Id="rId23" Type="http://schemas.openxmlformats.org/officeDocument/2006/relationships/hyperlink" Target="mailto:mca551owner@gtu.edu.in" TargetMode="External"/><Relationship Id="rId28" Type="http://schemas.openxmlformats.org/officeDocument/2006/relationships/hyperlink" Target="mailto:mca577owner@gtu.edu.in" TargetMode="External"/><Relationship Id="rId10" Type="http://schemas.openxmlformats.org/officeDocument/2006/relationships/hyperlink" Target="mailto:mca499owner@gtu.edu.in" TargetMode="External"/><Relationship Id="rId19" Type="http://schemas.openxmlformats.org/officeDocument/2006/relationships/hyperlink" Target="mailto:mca530owner@gtu.edu.in" TargetMode="External"/><Relationship Id="rId31" Type="http://schemas.openxmlformats.org/officeDocument/2006/relationships/hyperlink" Target="mailto:mca806owner@gtu.edu.in" TargetMode="External"/><Relationship Id="rId4" Type="http://schemas.openxmlformats.org/officeDocument/2006/relationships/hyperlink" Target="mailto:mca578owner@gtu.edu.in" TargetMode="External"/><Relationship Id="rId9" Type="http://schemas.openxmlformats.org/officeDocument/2006/relationships/hyperlink" Target="mailto:mca595owner@gtu.edu.in" TargetMode="External"/><Relationship Id="rId14" Type="http://schemas.openxmlformats.org/officeDocument/2006/relationships/hyperlink" Target="mailto:mca548owner@gtu.edu.in" TargetMode="External"/><Relationship Id="rId22" Type="http://schemas.openxmlformats.org/officeDocument/2006/relationships/hyperlink" Target="mailto:mca537owner@gtu.edu.in" TargetMode="External"/><Relationship Id="rId27" Type="http://schemas.openxmlformats.org/officeDocument/2006/relationships/hyperlink" Target="mailto:mca574owner@gtu.edu.in" TargetMode="External"/><Relationship Id="rId30" Type="http://schemas.openxmlformats.org/officeDocument/2006/relationships/hyperlink" Target="mailto:mca584owner@gtu.edu.in" TargetMode="External"/><Relationship Id="rId35" Type="http://schemas.openxmlformats.org/officeDocument/2006/relationships/drawing" Target="../drawings/drawing6.xml"/><Relationship Id="rId8" Type="http://schemas.openxmlformats.org/officeDocument/2006/relationships/hyperlink" Target="mailto:mca592owner@gtu.edu.in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mca553owner@gtu.edu.in" TargetMode="External"/><Relationship Id="rId2" Type="http://schemas.openxmlformats.org/officeDocument/2006/relationships/hyperlink" Target="mailto:mca549owner@gtu.edu.in" TargetMode="External"/><Relationship Id="rId1" Type="http://schemas.openxmlformats.org/officeDocument/2006/relationships/hyperlink" Target="mailto:mca548owner@gtu.edu.in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mca574owner@gtu.edu.in" TargetMode="External"/><Relationship Id="rId7" Type="http://schemas.openxmlformats.org/officeDocument/2006/relationships/drawing" Target="../drawings/drawing8.xml"/><Relationship Id="rId2" Type="http://schemas.openxmlformats.org/officeDocument/2006/relationships/hyperlink" Target="mailto:bec084owner@gtu.edu.in" TargetMode="External"/><Relationship Id="rId1" Type="http://schemas.openxmlformats.org/officeDocument/2006/relationships/hyperlink" Target="mailto:bec076owner@gtu.edu.in" TargetMode="External"/><Relationship Id="rId6" Type="http://schemas.openxmlformats.org/officeDocument/2006/relationships/hyperlink" Target="mailto:bec146owner@gtu.edu.in" TargetMode="External"/><Relationship Id="rId5" Type="http://schemas.openxmlformats.org/officeDocument/2006/relationships/hyperlink" Target="mailto:bec112owner@gtu.edu.in" TargetMode="External"/><Relationship Id="rId4" Type="http://schemas.openxmlformats.org/officeDocument/2006/relationships/hyperlink" Target="mailto:bec104owner@gtu.edu.in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mailto:bph203owner@gtu.edu.in" TargetMode="External"/><Relationship Id="rId18" Type="http://schemas.openxmlformats.org/officeDocument/2006/relationships/hyperlink" Target="mailto:bph288owner@gtu.edu.in" TargetMode="External"/><Relationship Id="rId26" Type="http://schemas.openxmlformats.org/officeDocument/2006/relationships/hyperlink" Target="mailto:bph203owner@gtu.edu.in" TargetMode="External"/><Relationship Id="rId39" Type="http://schemas.openxmlformats.org/officeDocument/2006/relationships/hyperlink" Target="mailto:bph203owner@gtu.edu.in" TargetMode="External"/><Relationship Id="rId21" Type="http://schemas.openxmlformats.org/officeDocument/2006/relationships/hyperlink" Target="mailto:bph464owner@gtu.edu.in" TargetMode="External"/><Relationship Id="rId34" Type="http://schemas.openxmlformats.org/officeDocument/2006/relationships/hyperlink" Target="mailto:bph464owner@gtu.edu.in" TargetMode="External"/><Relationship Id="rId42" Type="http://schemas.openxmlformats.org/officeDocument/2006/relationships/hyperlink" Target="mailto:bph203owner@gtu.edu.in" TargetMode="External"/><Relationship Id="rId47" Type="http://schemas.openxmlformats.org/officeDocument/2006/relationships/printerSettings" Target="../printerSettings/printerSettings6.bin"/><Relationship Id="rId7" Type="http://schemas.openxmlformats.org/officeDocument/2006/relationships/hyperlink" Target="mailto:bph299owner@gtu.edu.in" TargetMode="External"/><Relationship Id="rId2" Type="http://schemas.openxmlformats.org/officeDocument/2006/relationships/hyperlink" Target="mailto:bph203owner@gtu.edu.in" TargetMode="External"/><Relationship Id="rId16" Type="http://schemas.openxmlformats.org/officeDocument/2006/relationships/hyperlink" Target="mailto:bph203owner@gtu.edu.in" TargetMode="External"/><Relationship Id="rId29" Type="http://schemas.openxmlformats.org/officeDocument/2006/relationships/hyperlink" Target="mailto:bph203owner@gtu.edu.in" TargetMode="External"/><Relationship Id="rId1" Type="http://schemas.openxmlformats.org/officeDocument/2006/relationships/hyperlink" Target="mailto:bph203owner@gtu.edu.in" TargetMode="External"/><Relationship Id="rId6" Type="http://schemas.openxmlformats.org/officeDocument/2006/relationships/hyperlink" Target="mailto:bph298owner@gtu.edu.in" TargetMode="External"/><Relationship Id="rId11" Type="http://schemas.openxmlformats.org/officeDocument/2006/relationships/hyperlink" Target="mailto:bph203owner@gtu.edu.in" TargetMode="External"/><Relationship Id="rId24" Type="http://schemas.openxmlformats.org/officeDocument/2006/relationships/hyperlink" Target="mailto:bph473owner@gtu.edu.in" TargetMode="External"/><Relationship Id="rId32" Type="http://schemas.openxmlformats.org/officeDocument/2006/relationships/hyperlink" Target="mailto:bph203owner@gtu.edu.in" TargetMode="External"/><Relationship Id="rId37" Type="http://schemas.openxmlformats.org/officeDocument/2006/relationships/hyperlink" Target="mailto:bph471owner@gtu.edu.in" TargetMode="External"/><Relationship Id="rId40" Type="http://schemas.openxmlformats.org/officeDocument/2006/relationships/hyperlink" Target="mailto:bph203owner@gtu.edu.in" TargetMode="External"/><Relationship Id="rId45" Type="http://schemas.openxmlformats.org/officeDocument/2006/relationships/hyperlink" Target="mailto:bph470owner@gtu.edu.in" TargetMode="External"/><Relationship Id="rId5" Type="http://schemas.openxmlformats.org/officeDocument/2006/relationships/hyperlink" Target="mailto:bph203owner@gtu.edu.in" TargetMode="External"/><Relationship Id="rId15" Type="http://schemas.openxmlformats.org/officeDocument/2006/relationships/hyperlink" Target="mailto:bph203owner@gtu.edu.in" TargetMode="External"/><Relationship Id="rId23" Type="http://schemas.openxmlformats.org/officeDocument/2006/relationships/hyperlink" Target="mailto:bph466owner@gtu.edu.in" TargetMode="External"/><Relationship Id="rId28" Type="http://schemas.openxmlformats.org/officeDocument/2006/relationships/hyperlink" Target="mailto:bph203owner@gtu.edu.in" TargetMode="External"/><Relationship Id="rId36" Type="http://schemas.openxmlformats.org/officeDocument/2006/relationships/hyperlink" Target="mailto:bph469owner@gtu.edu.in" TargetMode="External"/><Relationship Id="rId10" Type="http://schemas.openxmlformats.org/officeDocument/2006/relationships/hyperlink" Target="mailto:bph475owner@gtu.edu.in" TargetMode="External"/><Relationship Id="rId19" Type="http://schemas.openxmlformats.org/officeDocument/2006/relationships/hyperlink" Target="mailto:bph297owner@gtu.edu.in" TargetMode="External"/><Relationship Id="rId31" Type="http://schemas.openxmlformats.org/officeDocument/2006/relationships/hyperlink" Target="mailto:bph461owner@gtu.edu.in" TargetMode="External"/><Relationship Id="rId44" Type="http://schemas.openxmlformats.org/officeDocument/2006/relationships/hyperlink" Target="mailto:bph296owner@gtu.edu.in" TargetMode="External"/><Relationship Id="rId4" Type="http://schemas.openxmlformats.org/officeDocument/2006/relationships/hyperlink" Target="mailto:bph203owner@gtu.edu.in" TargetMode="External"/><Relationship Id="rId9" Type="http://schemas.openxmlformats.org/officeDocument/2006/relationships/hyperlink" Target="mailto:bph474owner@gtu.edu.in" TargetMode="External"/><Relationship Id="rId14" Type="http://schemas.openxmlformats.org/officeDocument/2006/relationships/hyperlink" Target="mailto:bph203owner@gtu.edu.in" TargetMode="External"/><Relationship Id="rId22" Type="http://schemas.openxmlformats.org/officeDocument/2006/relationships/hyperlink" Target="mailto:bph465owner@gtu.edu.in" TargetMode="External"/><Relationship Id="rId27" Type="http://schemas.openxmlformats.org/officeDocument/2006/relationships/hyperlink" Target="mailto:bph203owner@gtu.edu.in" TargetMode="External"/><Relationship Id="rId30" Type="http://schemas.openxmlformats.org/officeDocument/2006/relationships/hyperlink" Target="mailto:bph295owner@gtu.edu.in" TargetMode="External"/><Relationship Id="rId35" Type="http://schemas.openxmlformats.org/officeDocument/2006/relationships/hyperlink" Target="mailto:bph468owner@gtu.edu.in" TargetMode="External"/><Relationship Id="rId43" Type="http://schemas.openxmlformats.org/officeDocument/2006/relationships/hyperlink" Target="mailto:bph294owner@gtu.edu.in" TargetMode="External"/><Relationship Id="rId48" Type="http://schemas.openxmlformats.org/officeDocument/2006/relationships/drawing" Target="../drawings/drawing9.xml"/><Relationship Id="rId8" Type="http://schemas.openxmlformats.org/officeDocument/2006/relationships/hyperlink" Target="mailto:bph467owner@gtu.edu.in" TargetMode="External"/><Relationship Id="rId3" Type="http://schemas.openxmlformats.org/officeDocument/2006/relationships/hyperlink" Target="mailto:bph203owner@gtu.edu.in" TargetMode="External"/><Relationship Id="rId12" Type="http://schemas.openxmlformats.org/officeDocument/2006/relationships/hyperlink" Target="mailto:bph203owner@gtu.edu.in" TargetMode="External"/><Relationship Id="rId17" Type="http://schemas.openxmlformats.org/officeDocument/2006/relationships/hyperlink" Target="mailto:bph203owner@gtu.edu.in" TargetMode="External"/><Relationship Id="rId25" Type="http://schemas.openxmlformats.org/officeDocument/2006/relationships/hyperlink" Target="mailto:bph203owner@gtu.edu.in" TargetMode="External"/><Relationship Id="rId33" Type="http://schemas.openxmlformats.org/officeDocument/2006/relationships/hyperlink" Target="mailto:bph203owner@gtu.edu.in" TargetMode="External"/><Relationship Id="rId38" Type="http://schemas.openxmlformats.org/officeDocument/2006/relationships/hyperlink" Target="mailto:bph471owner@gtu.edu.in" TargetMode="External"/><Relationship Id="rId46" Type="http://schemas.openxmlformats.org/officeDocument/2006/relationships/hyperlink" Target="mailto:bph472owner@gtu.edu.in" TargetMode="External"/><Relationship Id="rId20" Type="http://schemas.openxmlformats.org/officeDocument/2006/relationships/hyperlink" Target="mailto:bph462owner@gtu.edu.in" TargetMode="External"/><Relationship Id="rId41" Type="http://schemas.openxmlformats.org/officeDocument/2006/relationships/hyperlink" Target="mailto:bph203owner@gtu.edu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view="pageBreakPreview" zoomScale="60" zoomScaleNormal="100" workbookViewId="0">
      <selection activeCell="D62" sqref="D62:D70"/>
    </sheetView>
  </sheetViews>
  <sheetFormatPr defaultColWidth="14.42578125" defaultRowHeight="15" customHeight="1"/>
  <cols>
    <col min="1" max="1" width="6" customWidth="1"/>
    <col min="2" max="2" width="9" customWidth="1"/>
    <col min="3" max="3" width="10.42578125" customWidth="1"/>
    <col min="4" max="4" width="42.42578125" customWidth="1"/>
    <col min="5" max="5" width="47" customWidth="1"/>
    <col min="6" max="6" width="21.140625" customWidth="1"/>
    <col min="7" max="7" width="16.28515625" customWidth="1"/>
    <col min="8" max="8" width="40.85546875" style="80" customWidth="1"/>
    <col min="9" max="9" width="16.7109375" customWidth="1"/>
    <col min="10" max="10" width="60.7109375" customWidth="1"/>
    <col min="11" max="11" width="12.140625" customWidth="1"/>
    <col min="12" max="12" width="11.85546875" customWidth="1"/>
    <col min="13" max="13" width="12.5703125" customWidth="1"/>
    <col min="14" max="26" width="8.7109375" customWidth="1"/>
  </cols>
  <sheetData>
    <row r="1" spans="1:13" ht="150.75" customHeight="1">
      <c r="A1" s="156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1"/>
    </row>
    <row r="2" spans="1:13" ht="34.5" customHeight="1">
      <c r="A2" s="157" t="s">
        <v>0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1"/>
    </row>
    <row r="3" spans="1:13" ht="56.25">
      <c r="A3" s="1" t="s">
        <v>1</v>
      </c>
      <c r="B3" s="1" t="s">
        <v>2</v>
      </c>
      <c r="C3" s="2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78" t="s">
        <v>8</v>
      </c>
      <c r="I3" s="1" t="s">
        <v>9</v>
      </c>
      <c r="J3" s="3" t="s">
        <v>10</v>
      </c>
      <c r="K3" s="1" t="s">
        <v>11</v>
      </c>
      <c r="L3" s="1" t="s">
        <v>12</v>
      </c>
      <c r="M3" s="1" t="s">
        <v>13</v>
      </c>
    </row>
    <row r="4" spans="1:13" ht="45" customHeight="1">
      <c r="A4" s="145">
        <v>1</v>
      </c>
      <c r="B4" s="145">
        <v>1</v>
      </c>
      <c r="C4" s="146" t="s">
        <v>14</v>
      </c>
      <c r="D4" s="144" t="s">
        <v>15</v>
      </c>
      <c r="E4" s="144" t="str">
        <f>UPPER("Beside Vasantnagar Township, Gota Ognaj road, off Gota Cross road Ahmedabad-380060")</f>
        <v>BESIDE VASANTNAGAR TOWNSHIP, GOTA OGNAJ ROAD, OFF GOTA CROSS ROAD AHMEDABAD-380060</v>
      </c>
      <c r="F4" s="144" t="s">
        <v>16</v>
      </c>
      <c r="G4" s="144">
        <v>9099063002</v>
      </c>
      <c r="H4" s="141" t="s">
        <v>17</v>
      </c>
      <c r="I4" s="144" t="s">
        <v>18</v>
      </c>
      <c r="J4" s="4" t="s">
        <v>19</v>
      </c>
      <c r="K4" s="5" t="s">
        <v>20</v>
      </c>
      <c r="L4" s="6">
        <v>120</v>
      </c>
      <c r="M4" s="6">
        <v>120</v>
      </c>
    </row>
    <row r="5" spans="1:13" ht="45" customHeight="1">
      <c r="A5" s="142"/>
      <c r="B5" s="142"/>
      <c r="C5" s="142"/>
      <c r="D5" s="142"/>
      <c r="E5" s="142"/>
      <c r="F5" s="142"/>
      <c r="G5" s="142"/>
      <c r="H5" s="142"/>
      <c r="I5" s="142"/>
      <c r="J5" s="4" t="s">
        <v>21</v>
      </c>
      <c r="K5" s="5" t="s">
        <v>20</v>
      </c>
      <c r="L5" s="6">
        <v>30</v>
      </c>
      <c r="M5" s="6">
        <v>30</v>
      </c>
    </row>
    <row r="6" spans="1:13" ht="45" customHeight="1">
      <c r="A6" s="142"/>
      <c r="B6" s="142"/>
      <c r="C6" s="142"/>
      <c r="D6" s="142"/>
      <c r="E6" s="142"/>
      <c r="F6" s="142"/>
      <c r="G6" s="142"/>
      <c r="H6" s="142"/>
      <c r="I6" s="142"/>
      <c r="J6" s="4" t="s">
        <v>22</v>
      </c>
      <c r="K6" s="5" t="s">
        <v>20</v>
      </c>
      <c r="L6" s="6">
        <v>30</v>
      </c>
      <c r="M6" s="6">
        <v>30</v>
      </c>
    </row>
    <row r="7" spans="1:13" ht="45" customHeight="1">
      <c r="A7" s="142"/>
      <c r="B7" s="142"/>
      <c r="C7" s="142"/>
      <c r="D7" s="142"/>
      <c r="E7" s="142"/>
      <c r="F7" s="142"/>
      <c r="G7" s="142"/>
      <c r="H7" s="142"/>
      <c r="I7" s="142"/>
      <c r="J7" s="4" t="s">
        <v>23</v>
      </c>
      <c r="K7" s="5" t="s">
        <v>20</v>
      </c>
      <c r="L7" s="6">
        <v>30</v>
      </c>
      <c r="M7" s="6">
        <v>30</v>
      </c>
    </row>
    <row r="8" spans="1:13" ht="45" customHeight="1">
      <c r="A8" s="142"/>
      <c r="B8" s="142"/>
      <c r="C8" s="142"/>
      <c r="D8" s="142"/>
      <c r="E8" s="142"/>
      <c r="F8" s="142"/>
      <c r="G8" s="142"/>
      <c r="H8" s="142"/>
      <c r="I8" s="142"/>
      <c r="J8" s="4" t="s">
        <v>24</v>
      </c>
      <c r="K8" s="5" t="s">
        <v>20</v>
      </c>
      <c r="L8" s="6">
        <v>30</v>
      </c>
      <c r="M8" s="6">
        <v>30</v>
      </c>
    </row>
    <row r="9" spans="1:13" ht="45" customHeight="1">
      <c r="A9" s="142"/>
      <c r="B9" s="142"/>
      <c r="C9" s="142"/>
      <c r="D9" s="142"/>
      <c r="E9" s="142"/>
      <c r="F9" s="142"/>
      <c r="G9" s="142"/>
      <c r="H9" s="142"/>
      <c r="I9" s="142"/>
      <c r="J9" s="4" t="s">
        <v>25</v>
      </c>
      <c r="K9" s="5" t="s">
        <v>20</v>
      </c>
      <c r="L9" s="6">
        <v>30</v>
      </c>
      <c r="M9" s="6">
        <v>30</v>
      </c>
    </row>
    <row r="10" spans="1:13" ht="45" customHeight="1">
      <c r="A10" s="142"/>
      <c r="B10" s="142"/>
      <c r="C10" s="142"/>
      <c r="D10" s="142"/>
      <c r="E10" s="142"/>
      <c r="F10" s="142"/>
      <c r="G10" s="142"/>
      <c r="H10" s="142"/>
      <c r="I10" s="142"/>
      <c r="J10" s="4" t="s">
        <v>26</v>
      </c>
      <c r="K10" s="5" t="s">
        <v>20</v>
      </c>
      <c r="L10" s="6">
        <v>180</v>
      </c>
      <c r="M10" s="6">
        <v>180</v>
      </c>
    </row>
    <row r="11" spans="1:13" ht="45" customHeight="1">
      <c r="A11" s="142"/>
      <c r="B11" s="142"/>
      <c r="C11" s="142"/>
      <c r="D11" s="142"/>
      <c r="E11" s="142"/>
      <c r="F11" s="142"/>
      <c r="G11" s="142"/>
      <c r="H11" s="142"/>
      <c r="I11" s="142"/>
      <c r="J11" s="4" t="s">
        <v>27</v>
      </c>
      <c r="K11" s="5" t="s">
        <v>20</v>
      </c>
      <c r="L11" s="6">
        <v>30</v>
      </c>
      <c r="M11" s="6">
        <v>30</v>
      </c>
    </row>
    <row r="12" spans="1:13" ht="45" customHeight="1">
      <c r="A12" s="142"/>
      <c r="B12" s="142"/>
      <c r="C12" s="142"/>
      <c r="D12" s="142"/>
      <c r="E12" s="142"/>
      <c r="F12" s="142"/>
      <c r="G12" s="142"/>
      <c r="H12" s="142"/>
      <c r="I12" s="142"/>
      <c r="J12" s="4" t="s">
        <v>28</v>
      </c>
      <c r="K12" s="5" t="s">
        <v>20</v>
      </c>
      <c r="L12" s="6">
        <v>30</v>
      </c>
      <c r="M12" s="6">
        <v>30</v>
      </c>
    </row>
    <row r="13" spans="1:13" ht="45" customHeight="1">
      <c r="A13" s="143"/>
      <c r="B13" s="143"/>
      <c r="C13" s="143"/>
      <c r="D13" s="143"/>
      <c r="E13" s="143"/>
      <c r="F13" s="143"/>
      <c r="G13" s="143"/>
      <c r="H13" s="143"/>
      <c r="I13" s="143"/>
      <c r="J13" s="4" t="s">
        <v>29</v>
      </c>
      <c r="K13" s="7" t="s">
        <v>20</v>
      </c>
      <c r="L13" s="7">
        <v>30</v>
      </c>
      <c r="M13" s="7">
        <v>30</v>
      </c>
    </row>
    <row r="14" spans="1:13" ht="45" customHeight="1">
      <c r="A14" s="145">
        <v>2</v>
      </c>
      <c r="B14" s="145">
        <v>1</v>
      </c>
      <c r="C14" s="148" t="s">
        <v>30</v>
      </c>
      <c r="D14" s="144" t="s">
        <v>31</v>
      </c>
      <c r="E14" s="144" t="str">
        <f>UPPER("Opp. Sangath Mall, Visat - Koba Road,Chandkheda, Ahmedabad- 382424")</f>
        <v>OPP. SANGATH MALL, VISAT - KOBA ROAD,CHANDKHEDA, AHMEDABAD- 382424</v>
      </c>
      <c r="F14" s="144" t="s">
        <v>16</v>
      </c>
      <c r="G14" s="144">
        <v>9099063017</v>
      </c>
      <c r="H14" s="141" t="s">
        <v>32</v>
      </c>
      <c r="I14" s="144" t="s">
        <v>33</v>
      </c>
      <c r="J14" s="4" t="s">
        <v>24</v>
      </c>
      <c r="K14" s="5" t="s">
        <v>20</v>
      </c>
      <c r="L14" s="6">
        <v>120</v>
      </c>
      <c r="M14" s="6">
        <v>120</v>
      </c>
    </row>
    <row r="15" spans="1:13" ht="45" customHeight="1">
      <c r="A15" s="142"/>
      <c r="B15" s="142"/>
      <c r="C15" s="142"/>
      <c r="D15" s="142"/>
      <c r="E15" s="142"/>
      <c r="F15" s="142"/>
      <c r="G15" s="142"/>
      <c r="H15" s="142"/>
      <c r="I15" s="142"/>
      <c r="J15" s="4" t="s">
        <v>22</v>
      </c>
      <c r="K15" s="5" t="s">
        <v>20</v>
      </c>
      <c r="L15" s="6">
        <v>60</v>
      </c>
      <c r="M15" s="6">
        <v>60</v>
      </c>
    </row>
    <row r="16" spans="1:13" ht="45" customHeight="1">
      <c r="A16" s="142"/>
      <c r="B16" s="142"/>
      <c r="C16" s="142"/>
      <c r="D16" s="142"/>
      <c r="E16" s="142"/>
      <c r="F16" s="142"/>
      <c r="G16" s="142"/>
      <c r="H16" s="142"/>
      <c r="I16" s="142"/>
      <c r="J16" s="4" t="s">
        <v>34</v>
      </c>
      <c r="K16" s="5" t="s">
        <v>20</v>
      </c>
      <c r="L16" s="6">
        <v>60</v>
      </c>
      <c r="M16" s="6">
        <v>60</v>
      </c>
    </row>
    <row r="17" spans="1:13" ht="45" customHeight="1">
      <c r="A17" s="142"/>
      <c r="B17" s="142"/>
      <c r="C17" s="142"/>
      <c r="D17" s="142"/>
      <c r="E17" s="142"/>
      <c r="F17" s="142"/>
      <c r="G17" s="142"/>
      <c r="H17" s="142"/>
      <c r="I17" s="142"/>
      <c r="J17" s="4" t="s">
        <v>19</v>
      </c>
      <c r="K17" s="5" t="s">
        <v>20</v>
      </c>
      <c r="L17" s="6">
        <v>60</v>
      </c>
      <c r="M17" s="6">
        <v>60</v>
      </c>
    </row>
    <row r="18" spans="1:13" ht="45" customHeight="1">
      <c r="A18" s="142"/>
      <c r="B18" s="142"/>
      <c r="C18" s="142"/>
      <c r="D18" s="142"/>
      <c r="E18" s="142"/>
      <c r="F18" s="142"/>
      <c r="G18" s="142"/>
      <c r="H18" s="142"/>
      <c r="I18" s="142"/>
      <c r="J18" s="4" t="s">
        <v>25</v>
      </c>
      <c r="K18" s="5" t="s">
        <v>20</v>
      </c>
      <c r="L18" s="6">
        <v>90</v>
      </c>
      <c r="M18" s="6">
        <v>90</v>
      </c>
    </row>
    <row r="19" spans="1:13" ht="45" customHeight="1">
      <c r="A19" s="142"/>
      <c r="B19" s="142"/>
      <c r="C19" s="142"/>
      <c r="D19" s="142"/>
      <c r="E19" s="142"/>
      <c r="F19" s="142"/>
      <c r="G19" s="142"/>
      <c r="H19" s="142"/>
      <c r="I19" s="142"/>
      <c r="J19" s="4" t="s">
        <v>35</v>
      </c>
      <c r="K19" s="5" t="s">
        <v>20</v>
      </c>
      <c r="L19" s="6">
        <v>60</v>
      </c>
      <c r="M19" s="6">
        <v>60</v>
      </c>
    </row>
    <row r="20" spans="1:13" ht="45" customHeight="1">
      <c r="A20" s="142"/>
      <c r="B20" s="142"/>
      <c r="C20" s="142"/>
      <c r="D20" s="142"/>
      <c r="E20" s="142"/>
      <c r="F20" s="142"/>
      <c r="G20" s="142"/>
      <c r="H20" s="142"/>
      <c r="I20" s="142"/>
      <c r="J20" s="4" t="s">
        <v>23</v>
      </c>
      <c r="K20" s="5" t="s">
        <v>20</v>
      </c>
      <c r="L20" s="6">
        <v>120</v>
      </c>
      <c r="M20" s="6">
        <v>120</v>
      </c>
    </row>
    <row r="21" spans="1:13" ht="45" customHeight="1">
      <c r="A21" s="142"/>
      <c r="B21" s="142"/>
      <c r="C21" s="142"/>
      <c r="D21" s="142"/>
      <c r="E21" s="142"/>
      <c r="F21" s="142"/>
      <c r="G21" s="142"/>
      <c r="H21" s="142"/>
      <c r="I21" s="142"/>
      <c r="J21" s="4" t="s">
        <v>36</v>
      </c>
      <c r="K21" s="5" t="s">
        <v>20</v>
      </c>
      <c r="L21" s="6">
        <v>60</v>
      </c>
      <c r="M21" s="6">
        <v>60</v>
      </c>
    </row>
    <row r="22" spans="1:13" ht="45" customHeight="1">
      <c r="A22" s="142"/>
      <c r="B22" s="142"/>
      <c r="C22" s="142"/>
      <c r="D22" s="142"/>
      <c r="E22" s="142"/>
      <c r="F22" s="142"/>
      <c r="G22" s="142"/>
      <c r="H22" s="142"/>
      <c r="I22" s="142"/>
      <c r="J22" s="4" t="s">
        <v>26</v>
      </c>
      <c r="K22" s="5" t="s">
        <v>20</v>
      </c>
      <c r="L22" s="6">
        <v>120</v>
      </c>
      <c r="M22" s="6">
        <v>120</v>
      </c>
    </row>
    <row r="23" spans="1:13" ht="45" customHeight="1">
      <c r="A23" s="142"/>
      <c r="B23" s="142"/>
      <c r="C23" s="142"/>
      <c r="D23" s="142"/>
      <c r="E23" s="142"/>
      <c r="F23" s="142"/>
      <c r="G23" s="142"/>
      <c r="H23" s="142"/>
      <c r="I23" s="142"/>
      <c r="J23" s="4" t="s">
        <v>29</v>
      </c>
      <c r="K23" s="5" t="s">
        <v>20</v>
      </c>
      <c r="L23" s="6">
        <v>60</v>
      </c>
      <c r="M23" s="6">
        <v>60</v>
      </c>
    </row>
    <row r="24" spans="1:13" ht="45" customHeight="1">
      <c r="A24" s="142"/>
      <c r="B24" s="142"/>
      <c r="C24" s="142"/>
      <c r="D24" s="142"/>
      <c r="E24" s="142"/>
      <c r="F24" s="142"/>
      <c r="G24" s="142"/>
      <c r="H24" s="142"/>
      <c r="I24" s="142"/>
      <c r="J24" s="4" t="s">
        <v>37</v>
      </c>
      <c r="K24" s="5" t="s">
        <v>20</v>
      </c>
      <c r="L24" s="7">
        <v>60</v>
      </c>
      <c r="M24" s="7">
        <v>60</v>
      </c>
    </row>
    <row r="25" spans="1:13" ht="45" customHeight="1">
      <c r="A25" s="143"/>
      <c r="B25" s="143"/>
      <c r="C25" s="143"/>
      <c r="D25" s="143"/>
      <c r="E25" s="143"/>
      <c r="F25" s="143"/>
      <c r="G25" s="143"/>
      <c r="H25" s="143"/>
      <c r="I25" s="143"/>
      <c r="J25" s="4" t="s">
        <v>38</v>
      </c>
      <c r="K25" s="5" t="s">
        <v>20</v>
      </c>
      <c r="L25" s="7">
        <v>60</v>
      </c>
      <c r="M25" s="7">
        <v>60</v>
      </c>
    </row>
    <row r="26" spans="1:13" ht="45" customHeight="1">
      <c r="A26" s="145">
        <v>3</v>
      </c>
      <c r="B26" s="145">
        <v>1</v>
      </c>
      <c r="C26" s="148" t="s">
        <v>39</v>
      </c>
      <c r="D26" s="144" t="s">
        <v>40</v>
      </c>
      <c r="E26" s="144" t="str">
        <f>UPPER("GOVERNMENT ENGINEERING COLLEGE,Nr. BPTI,  Vidyanagar, Bhavnagar- 364002")</f>
        <v>GOVERNMENT ENGINEERING COLLEGE,NR. BPTI,  VIDYANAGAR, BHAVNAGAR- 364002</v>
      </c>
      <c r="F26" s="144" t="s">
        <v>41</v>
      </c>
      <c r="G26" s="144">
        <v>9099063021</v>
      </c>
      <c r="H26" s="141" t="s">
        <v>42</v>
      </c>
      <c r="I26" s="144" t="s">
        <v>33</v>
      </c>
      <c r="J26" s="4" t="s">
        <v>22</v>
      </c>
      <c r="K26" s="5" t="s">
        <v>20</v>
      </c>
      <c r="L26" s="6">
        <v>60</v>
      </c>
      <c r="M26" s="6">
        <v>60</v>
      </c>
    </row>
    <row r="27" spans="1:13" ht="45" customHeight="1">
      <c r="A27" s="142"/>
      <c r="B27" s="142"/>
      <c r="C27" s="142"/>
      <c r="D27" s="142"/>
      <c r="E27" s="142"/>
      <c r="F27" s="142"/>
      <c r="G27" s="142"/>
      <c r="H27" s="142"/>
      <c r="I27" s="142"/>
      <c r="J27" s="4" t="s">
        <v>26</v>
      </c>
      <c r="K27" s="5" t="s">
        <v>20</v>
      </c>
      <c r="L27" s="6">
        <v>60</v>
      </c>
      <c r="M27" s="6">
        <v>60</v>
      </c>
    </row>
    <row r="28" spans="1:13" ht="45" customHeight="1">
      <c r="A28" s="142"/>
      <c r="B28" s="142"/>
      <c r="C28" s="142"/>
      <c r="D28" s="142"/>
      <c r="E28" s="142"/>
      <c r="F28" s="142"/>
      <c r="G28" s="142"/>
      <c r="H28" s="142"/>
      <c r="I28" s="142"/>
      <c r="J28" s="4" t="s">
        <v>25</v>
      </c>
      <c r="K28" s="5" t="s">
        <v>20</v>
      </c>
      <c r="L28" s="6">
        <v>120</v>
      </c>
      <c r="M28" s="6">
        <v>120</v>
      </c>
    </row>
    <row r="29" spans="1:13" ht="45" customHeight="1">
      <c r="A29" s="142"/>
      <c r="B29" s="142"/>
      <c r="C29" s="142"/>
      <c r="D29" s="142"/>
      <c r="E29" s="142"/>
      <c r="F29" s="142"/>
      <c r="G29" s="142"/>
      <c r="H29" s="142"/>
      <c r="I29" s="142"/>
      <c r="J29" s="4" t="s">
        <v>43</v>
      </c>
      <c r="K29" s="5" t="s">
        <v>20</v>
      </c>
      <c r="L29" s="6">
        <v>60</v>
      </c>
      <c r="M29" s="6">
        <v>60</v>
      </c>
    </row>
    <row r="30" spans="1:13" ht="45" customHeight="1">
      <c r="A30" s="142"/>
      <c r="B30" s="142"/>
      <c r="C30" s="142"/>
      <c r="D30" s="142"/>
      <c r="E30" s="142"/>
      <c r="F30" s="142"/>
      <c r="G30" s="142"/>
      <c r="H30" s="142"/>
      <c r="I30" s="142"/>
      <c r="J30" s="4" t="s">
        <v>44</v>
      </c>
      <c r="K30" s="5" t="s">
        <v>20</v>
      </c>
      <c r="L30" s="6">
        <v>30</v>
      </c>
      <c r="M30" s="6">
        <v>30</v>
      </c>
    </row>
    <row r="31" spans="1:13" ht="45" customHeight="1">
      <c r="A31" s="142"/>
      <c r="B31" s="142"/>
      <c r="C31" s="142"/>
      <c r="D31" s="142"/>
      <c r="E31" s="142"/>
      <c r="F31" s="142"/>
      <c r="G31" s="142"/>
      <c r="H31" s="142"/>
      <c r="I31" s="142"/>
      <c r="J31" s="4" t="s">
        <v>45</v>
      </c>
      <c r="K31" s="5" t="s">
        <v>20</v>
      </c>
      <c r="L31" s="6">
        <v>60</v>
      </c>
      <c r="M31" s="6">
        <v>60</v>
      </c>
    </row>
    <row r="32" spans="1:13" ht="45" customHeight="1">
      <c r="A32" s="143"/>
      <c r="B32" s="143"/>
      <c r="C32" s="143"/>
      <c r="D32" s="143"/>
      <c r="E32" s="143"/>
      <c r="F32" s="143"/>
      <c r="G32" s="143"/>
      <c r="H32" s="143"/>
      <c r="I32" s="143"/>
      <c r="J32" s="4" t="s">
        <v>19</v>
      </c>
      <c r="K32" s="5" t="s">
        <v>20</v>
      </c>
      <c r="L32" s="6">
        <v>60</v>
      </c>
      <c r="M32" s="6">
        <v>60</v>
      </c>
    </row>
    <row r="33" spans="1:13" ht="45" customHeight="1">
      <c r="A33" s="145">
        <v>4</v>
      </c>
      <c r="B33" s="145">
        <v>1</v>
      </c>
      <c r="C33" s="148" t="s">
        <v>46</v>
      </c>
      <c r="D33" s="144" t="s">
        <v>47</v>
      </c>
      <c r="E33" s="147" t="str">
        <f>UPPER("Near Gujarat University
,Navrangpura,Ahmedabad- 380015")</f>
        <v>NEAR GUJARAT UNIVERSITY
,NAVRANGPURA,AHMEDABAD- 380015</v>
      </c>
      <c r="F33" s="144" t="s">
        <v>16</v>
      </c>
      <c r="G33" s="144">
        <v>9099063028</v>
      </c>
      <c r="H33" s="141" t="s">
        <v>48</v>
      </c>
      <c r="I33" s="144" t="s">
        <v>33</v>
      </c>
      <c r="J33" s="4" t="s">
        <v>19</v>
      </c>
      <c r="K33" s="5" t="s">
        <v>20</v>
      </c>
      <c r="L33" s="7">
        <v>120</v>
      </c>
      <c r="M33" s="7">
        <v>120</v>
      </c>
    </row>
    <row r="34" spans="1:13" ht="45" customHeight="1">
      <c r="A34" s="142"/>
      <c r="B34" s="142"/>
      <c r="C34" s="142"/>
      <c r="D34" s="142"/>
      <c r="E34" s="142"/>
      <c r="F34" s="142"/>
      <c r="G34" s="142"/>
      <c r="H34" s="142"/>
      <c r="I34" s="142"/>
      <c r="J34" s="4" t="s">
        <v>49</v>
      </c>
      <c r="K34" s="5" t="s">
        <v>20</v>
      </c>
      <c r="L34" s="7">
        <v>60</v>
      </c>
      <c r="M34" s="7">
        <v>60</v>
      </c>
    </row>
    <row r="35" spans="1:13" ht="45" customHeight="1">
      <c r="A35" s="142"/>
      <c r="B35" s="142"/>
      <c r="C35" s="142"/>
      <c r="D35" s="142"/>
      <c r="E35" s="142"/>
      <c r="F35" s="142"/>
      <c r="G35" s="142"/>
      <c r="H35" s="142"/>
      <c r="I35" s="142"/>
      <c r="J35" s="4" t="s">
        <v>50</v>
      </c>
      <c r="K35" s="5" t="s">
        <v>20</v>
      </c>
      <c r="L35" s="7">
        <v>30</v>
      </c>
      <c r="M35" s="7">
        <v>30</v>
      </c>
    </row>
    <row r="36" spans="1:13" ht="45" customHeight="1">
      <c r="A36" s="142"/>
      <c r="B36" s="142"/>
      <c r="C36" s="142"/>
      <c r="D36" s="142"/>
      <c r="E36" s="142"/>
      <c r="F36" s="142"/>
      <c r="G36" s="142"/>
      <c r="H36" s="142"/>
      <c r="I36" s="142"/>
      <c r="J36" s="4" t="s">
        <v>51</v>
      </c>
      <c r="K36" s="5" t="s">
        <v>20</v>
      </c>
      <c r="L36" s="7">
        <v>90</v>
      </c>
      <c r="M36" s="7">
        <v>90</v>
      </c>
    </row>
    <row r="37" spans="1:13" ht="45" customHeight="1">
      <c r="A37" s="142"/>
      <c r="B37" s="142"/>
      <c r="C37" s="142"/>
      <c r="D37" s="142"/>
      <c r="E37" s="142"/>
      <c r="F37" s="142"/>
      <c r="G37" s="142"/>
      <c r="H37" s="142"/>
      <c r="I37" s="142"/>
      <c r="J37" s="4" t="s">
        <v>35</v>
      </c>
      <c r="K37" s="5" t="s">
        <v>20</v>
      </c>
      <c r="L37" s="7">
        <v>60</v>
      </c>
      <c r="M37" s="7">
        <v>60</v>
      </c>
    </row>
    <row r="38" spans="1:13" ht="45" customHeight="1">
      <c r="A38" s="142"/>
      <c r="B38" s="142"/>
      <c r="C38" s="142"/>
      <c r="D38" s="142"/>
      <c r="E38" s="142"/>
      <c r="F38" s="142"/>
      <c r="G38" s="142"/>
      <c r="H38" s="142"/>
      <c r="I38" s="142"/>
      <c r="J38" s="4" t="s">
        <v>43</v>
      </c>
      <c r="K38" s="5" t="s">
        <v>20</v>
      </c>
      <c r="L38" s="7">
        <v>120</v>
      </c>
      <c r="M38" s="7">
        <v>120</v>
      </c>
    </row>
    <row r="39" spans="1:13" ht="45" customHeight="1">
      <c r="A39" s="142"/>
      <c r="B39" s="142"/>
      <c r="C39" s="142"/>
      <c r="D39" s="142"/>
      <c r="E39" s="142"/>
      <c r="F39" s="142"/>
      <c r="G39" s="142"/>
      <c r="H39" s="142"/>
      <c r="I39" s="142"/>
      <c r="J39" s="4" t="s">
        <v>23</v>
      </c>
      <c r="K39" s="5" t="s">
        <v>20</v>
      </c>
      <c r="L39" s="7">
        <v>120</v>
      </c>
      <c r="M39" s="7">
        <v>120</v>
      </c>
    </row>
    <row r="40" spans="1:13" ht="45" customHeight="1">
      <c r="A40" s="142"/>
      <c r="B40" s="142"/>
      <c r="C40" s="142"/>
      <c r="D40" s="142"/>
      <c r="E40" s="142"/>
      <c r="F40" s="142"/>
      <c r="G40" s="142"/>
      <c r="H40" s="142"/>
      <c r="I40" s="142"/>
      <c r="J40" s="4" t="s">
        <v>26</v>
      </c>
      <c r="K40" s="5" t="s">
        <v>20</v>
      </c>
      <c r="L40" s="7">
        <v>120</v>
      </c>
      <c r="M40" s="7">
        <v>120</v>
      </c>
    </row>
    <row r="41" spans="1:13" ht="45" customHeight="1">
      <c r="A41" s="142"/>
      <c r="B41" s="142"/>
      <c r="C41" s="142"/>
      <c r="D41" s="142"/>
      <c r="E41" s="142"/>
      <c r="F41" s="142"/>
      <c r="G41" s="142"/>
      <c r="H41" s="142"/>
      <c r="I41" s="142"/>
      <c r="J41" s="4" t="s">
        <v>25</v>
      </c>
      <c r="K41" s="5" t="s">
        <v>20</v>
      </c>
      <c r="L41" s="7">
        <v>120</v>
      </c>
      <c r="M41" s="7">
        <v>120</v>
      </c>
    </row>
    <row r="42" spans="1:13" ht="45" customHeight="1">
      <c r="A42" s="142"/>
      <c r="B42" s="142"/>
      <c r="C42" s="142"/>
      <c r="D42" s="142"/>
      <c r="E42" s="142"/>
      <c r="F42" s="142"/>
      <c r="G42" s="142"/>
      <c r="H42" s="142"/>
      <c r="I42" s="142"/>
      <c r="J42" s="4" t="s">
        <v>22</v>
      </c>
      <c r="K42" s="5" t="s">
        <v>20</v>
      </c>
      <c r="L42" s="7">
        <v>120</v>
      </c>
      <c r="M42" s="7">
        <v>120</v>
      </c>
    </row>
    <row r="43" spans="1:13" ht="45" customHeight="1">
      <c r="A43" s="142"/>
      <c r="B43" s="142"/>
      <c r="C43" s="142"/>
      <c r="D43" s="142"/>
      <c r="E43" s="142"/>
      <c r="F43" s="142"/>
      <c r="G43" s="142"/>
      <c r="H43" s="142"/>
      <c r="I43" s="142"/>
      <c r="J43" s="4" t="s">
        <v>52</v>
      </c>
      <c r="K43" s="5" t="s">
        <v>20</v>
      </c>
      <c r="L43" s="7">
        <v>60</v>
      </c>
      <c r="M43" s="7">
        <v>60</v>
      </c>
    </row>
    <row r="44" spans="1:13" ht="45" customHeight="1">
      <c r="A44" s="142"/>
      <c r="B44" s="142"/>
      <c r="C44" s="142"/>
      <c r="D44" s="142"/>
      <c r="E44" s="142"/>
      <c r="F44" s="142"/>
      <c r="G44" s="142"/>
      <c r="H44" s="142"/>
      <c r="I44" s="142"/>
      <c r="J44" s="4" t="s">
        <v>21</v>
      </c>
      <c r="K44" s="5" t="s">
        <v>20</v>
      </c>
      <c r="L44" s="7">
        <v>120</v>
      </c>
      <c r="M44" s="7">
        <v>120</v>
      </c>
    </row>
    <row r="45" spans="1:13" ht="45" customHeight="1">
      <c r="A45" s="142"/>
      <c r="B45" s="142"/>
      <c r="C45" s="142"/>
      <c r="D45" s="142"/>
      <c r="E45" s="142"/>
      <c r="F45" s="142"/>
      <c r="G45" s="142"/>
      <c r="H45" s="142"/>
      <c r="I45" s="142"/>
      <c r="J45" s="4" t="s">
        <v>53</v>
      </c>
      <c r="K45" s="5" t="s">
        <v>20</v>
      </c>
      <c r="L45" s="7">
        <v>60</v>
      </c>
      <c r="M45" s="7">
        <v>60</v>
      </c>
    </row>
    <row r="46" spans="1:13" ht="45" customHeight="1">
      <c r="A46" s="142"/>
      <c r="B46" s="142"/>
      <c r="C46" s="142"/>
      <c r="D46" s="142"/>
      <c r="E46" s="142"/>
      <c r="F46" s="142"/>
      <c r="G46" s="142"/>
      <c r="H46" s="142"/>
      <c r="I46" s="142"/>
      <c r="J46" s="4" t="s">
        <v>54</v>
      </c>
      <c r="K46" s="5" t="s">
        <v>20</v>
      </c>
      <c r="L46" s="7">
        <v>60</v>
      </c>
      <c r="M46" s="7">
        <v>60</v>
      </c>
    </row>
    <row r="47" spans="1:13" ht="45" customHeight="1">
      <c r="A47" s="142"/>
      <c r="B47" s="142"/>
      <c r="C47" s="142"/>
      <c r="D47" s="142"/>
      <c r="E47" s="142"/>
      <c r="F47" s="142"/>
      <c r="G47" s="142"/>
      <c r="H47" s="142"/>
      <c r="I47" s="142"/>
      <c r="J47" s="4" t="s">
        <v>55</v>
      </c>
      <c r="K47" s="5" t="s">
        <v>20</v>
      </c>
      <c r="L47" s="7">
        <v>60</v>
      </c>
      <c r="M47" s="7">
        <v>60</v>
      </c>
    </row>
    <row r="48" spans="1:13" ht="45" customHeight="1">
      <c r="A48" s="143"/>
      <c r="B48" s="143"/>
      <c r="C48" s="143"/>
      <c r="D48" s="143"/>
      <c r="E48" s="143"/>
      <c r="F48" s="143"/>
      <c r="G48" s="143"/>
      <c r="H48" s="143"/>
      <c r="I48" s="143"/>
      <c r="J48" s="4" t="s">
        <v>56</v>
      </c>
      <c r="K48" s="5" t="s">
        <v>20</v>
      </c>
      <c r="L48" s="7">
        <v>30</v>
      </c>
      <c r="M48" s="7">
        <v>30</v>
      </c>
    </row>
    <row r="49" spans="1:13" ht="45" customHeight="1">
      <c r="A49" s="145">
        <v>5</v>
      </c>
      <c r="B49" s="145">
        <v>1</v>
      </c>
      <c r="C49" s="148" t="s">
        <v>57</v>
      </c>
      <c r="D49" s="144" t="s">
        <v>58</v>
      </c>
      <c r="E49" s="144" t="str">
        <f>UPPER("C/O. Swaminarayan Gurukul, AT:Jetalpur,Ta-Daskroi,Dist- AHMEDABAD-382426.")</f>
        <v>C/O. SWAMINARAYAN GURUKUL, AT:JETALPUR,TA-DASKROI,DIST- AHMEDABAD-382426.</v>
      </c>
      <c r="F49" s="144" t="s">
        <v>16</v>
      </c>
      <c r="G49" s="144">
        <v>9099063034</v>
      </c>
      <c r="H49" s="141" t="s">
        <v>59</v>
      </c>
      <c r="I49" s="144" t="s">
        <v>18</v>
      </c>
      <c r="J49" s="4" t="s">
        <v>60</v>
      </c>
      <c r="K49" s="5" t="s">
        <v>20</v>
      </c>
      <c r="L49" s="6">
        <v>60</v>
      </c>
      <c r="M49" s="7">
        <v>60</v>
      </c>
    </row>
    <row r="50" spans="1:13" ht="45" customHeight="1">
      <c r="A50" s="142"/>
      <c r="B50" s="142"/>
      <c r="C50" s="142"/>
      <c r="D50" s="142"/>
      <c r="E50" s="142"/>
      <c r="F50" s="142"/>
      <c r="G50" s="142"/>
      <c r="H50" s="142"/>
      <c r="I50" s="142"/>
      <c r="J50" s="4" t="s">
        <v>43</v>
      </c>
      <c r="K50" s="5" t="s">
        <v>20</v>
      </c>
      <c r="L50" s="6">
        <v>30</v>
      </c>
      <c r="M50" s="7">
        <v>0</v>
      </c>
    </row>
    <row r="51" spans="1:13" ht="45" customHeight="1">
      <c r="A51" s="142"/>
      <c r="B51" s="142"/>
      <c r="C51" s="142"/>
      <c r="D51" s="142"/>
      <c r="E51" s="142"/>
      <c r="F51" s="142"/>
      <c r="G51" s="142"/>
      <c r="H51" s="142"/>
      <c r="I51" s="142"/>
      <c r="J51" s="4" t="s">
        <v>21</v>
      </c>
      <c r="K51" s="5" t="s">
        <v>20</v>
      </c>
      <c r="L51" s="6">
        <v>30</v>
      </c>
      <c r="M51" s="7">
        <v>0</v>
      </c>
    </row>
    <row r="52" spans="1:13" ht="45" customHeight="1">
      <c r="A52" s="142"/>
      <c r="B52" s="142"/>
      <c r="C52" s="142"/>
      <c r="D52" s="142"/>
      <c r="E52" s="142"/>
      <c r="F52" s="142"/>
      <c r="G52" s="142"/>
      <c r="H52" s="142"/>
      <c r="I52" s="142"/>
      <c r="J52" s="4" t="s">
        <v>23</v>
      </c>
      <c r="K52" s="5" t="s">
        <v>20</v>
      </c>
      <c r="L52" s="6">
        <v>30</v>
      </c>
      <c r="M52" s="7">
        <v>0</v>
      </c>
    </row>
    <row r="53" spans="1:13" ht="45" customHeight="1">
      <c r="A53" s="142"/>
      <c r="B53" s="142"/>
      <c r="C53" s="142"/>
      <c r="D53" s="142"/>
      <c r="E53" s="142"/>
      <c r="F53" s="142"/>
      <c r="G53" s="142"/>
      <c r="H53" s="142"/>
      <c r="I53" s="142"/>
      <c r="J53" s="4" t="s">
        <v>25</v>
      </c>
      <c r="K53" s="5" t="s">
        <v>20</v>
      </c>
      <c r="L53" s="6">
        <v>30</v>
      </c>
      <c r="M53" s="7">
        <v>0</v>
      </c>
    </row>
    <row r="54" spans="1:13" ht="45" customHeight="1">
      <c r="A54" s="143"/>
      <c r="B54" s="143"/>
      <c r="C54" s="143"/>
      <c r="D54" s="143"/>
      <c r="E54" s="143"/>
      <c r="F54" s="143"/>
      <c r="G54" s="143"/>
      <c r="H54" s="143"/>
      <c r="I54" s="143"/>
      <c r="J54" s="4" t="s">
        <v>22</v>
      </c>
      <c r="K54" s="5" t="s">
        <v>20</v>
      </c>
      <c r="L54" s="6">
        <v>30</v>
      </c>
      <c r="M54" s="7">
        <v>0</v>
      </c>
    </row>
    <row r="55" spans="1:13" ht="45" customHeight="1">
      <c r="A55" s="145">
        <v>6</v>
      </c>
      <c r="B55" s="145">
        <v>1</v>
      </c>
      <c r="C55" s="148" t="s">
        <v>61</v>
      </c>
      <c r="D55" s="144" t="s">
        <v>62</v>
      </c>
      <c r="E55" s="144" t="s">
        <v>63</v>
      </c>
      <c r="F55" s="144" t="s">
        <v>41</v>
      </c>
      <c r="G55" s="144">
        <v>9099063043</v>
      </c>
      <c r="H55" s="141" t="s">
        <v>64</v>
      </c>
      <c r="I55" s="144" t="s">
        <v>33</v>
      </c>
      <c r="J55" s="4" t="s">
        <v>22</v>
      </c>
      <c r="K55" s="5" t="s">
        <v>20</v>
      </c>
      <c r="L55" s="6">
        <v>120</v>
      </c>
      <c r="M55" s="6">
        <v>120</v>
      </c>
    </row>
    <row r="56" spans="1:13" ht="45" customHeight="1">
      <c r="A56" s="142"/>
      <c r="B56" s="142"/>
      <c r="C56" s="142"/>
      <c r="D56" s="142"/>
      <c r="E56" s="142"/>
      <c r="F56" s="142"/>
      <c r="G56" s="142"/>
      <c r="H56" s="142"/>
      <c r="I56" s="142"/>
      <c r="J56" s="4" t="s">
        <v>23</v>
      </c>
      <c r="K56" s="5" t="s">
        <v>20</v>
      </c>
      <c r="L56" s="6">
        <v>60</v>
      </c>
      <c r="M56" s="6">
        <v>60</v>
      </c>
    </row>
    <row r="57" spans="1:13" ht="45" customHeight="1">
      <c r="A57" s="142"/>
      <c r="B57" s="142"/>
      <c r="C57" s="142"/>
      <c r="D57" s="142"/>
      <c r="E57" s="142"/>
      <c r="F57" s="142"/>
      <c r="G57" s="142"/>
      <c r="H57" s="142"/>
      <c r="I57" s="142"/>
      <c r="J57" s="4" t="s">
        <v>19</v>
      </c>
      <c r="K57" s="5" t="s">
        <v>20</v>
      </c>
      <c r="L57" s="6">
        <v>120</v>
      </c>
      <c r="M57" s="6">
        <v>120</v>
      </c>
    </row>
    <row r="58" spans="1:13" ht="45" customHeight="1">
      <c r="A58" s="142"/>
      <c r="B58" s="142"/>
      <c r="C58" s="142"/>
      <c r="D58" s="142"/>
      <c r="E58" s="142"/>
      <c r="F58" s="142"/>
      <c r="G58" s="142"/>
      <c r="H58" s="142"/>
      <c r="I58" s="142"/>
      <c r="J58" s="4" t="s">
        <v>36</v>
      </c>
      <c r="K58" s="5" t="s">
        <v>20</v>
      </c>
      <c r="L58" s="6">
        <v>30</v>
      </c>
      <c r="M58" s="6">
        <v>30</v>
      </c>
    </row>
    <row r="59" spans="1:13" ht="45" customHeight="1">
      <c r="A59" s="143"/>
      <c r="B59" s="143"/>
      <c r="C59" s="143"/>
      <c r="D59" s="143"/>
      <c r="E59" s="143"/>
      <c r="F59" s="143"/>
      <c r="G59" s="143"/>
      <c r="H59" s="143"/>
      <c r="I59" s="143"/>
      <c r="J59" s="4" t="s">
        <v>25</v>
      </c>
      <c r="K59" s="5" t="s">
        <v>20</v>
      </c>
      <c r="L59" s="6">
        <v>90</v>
      </c>
      <c r="M59" s="6">
        <v>90</v>
      </c>
    </row>
    <row r="60" spans="1:13" ht="45" customHeight="1">
      <c r="A60" s="145">
        <v>7</v>
      </c>
      <c r="B60" s="145">
        <v>1</v>
      </c>
      <c r="C60" s="148" t="s">
        <v>65</v>
      </c>
      <c r="D60" s="144" t="s">
        <v>66</v>
      </c>
      <c r="E60" s="144" t="s">
        <v>67</v>
      </c>
      <c r="F60" s="144" t="s">
        <v>16</v>
      </c>
      <c r="G60" s="144">
        <v>9099063052</v>
      </c>
      <c r="H60" s="141" t="s">
        <v>68</v>
      </c>
      <c r="I60" s="144" t="s">
        <v>33</v>
      </c>
      <c r="J60" s="4" t="s">
        <v>69</v>
      </c>
      <c r="K60" s="5" t="s">
        <v>20</v>
      </c>
      <c r="L60" s="6">
        <v>60</v>
      </c>
      <c r="M60" s="7">
        <v>60</v>
      </c>
    </row>
    <row r="61" spans="1:13" ht="45" customHeight="1">
      <c r="A61" s="143"/>
      <c r="B61" s="143"/>
      <c r="C61" s="143"/>
      <c r="D61" s="143"/>
      <c r="E61" s="143"/>
      <c r="F61" s="143"/>
      <c r="G61" s="143"/>
      <c r="H61" s="143"/>
      <c r="I61" s="143"/>
      <c r="J61" s="4" t="s">
        <v>70</v>
      </c>
      <c r="K61" s="5" t="s">
        <v>20</v>
      </c>
      <c r="L61" s="6">
        <v>60</v>
      </c>
      <c r="M61" s="7">
        <v>60</v>
      </c>
    </row>
    <row r="62" spans="1:13" ht="45" customHeight="1">
      <c r="A62" s="145">
        <v>8</v>
      </c>
      <c r="B62" s="145">
        <v>1</v>
      </c>
      <c r="C62" s="148" t="s">
        <v>71</v>
      </c>
      <c r="D62" s="144" t="s">
        <v>72</v>
      </c>
      <c r="E62" s="144" t="str">
        <f>UPPER("Opp Science City, Village.Bhadaj,Ahmedabad-380060")</f>
        <v>OPP SCIENCE CITY, VILLAGE.BHADAJ,AHMEDABAD-380060</v>
      </c>
      <c r="F62" s="144" t="s">
        <v>16</v>
      </c>
      <c r="G62" s="144">
        <v>9099063067</v>
      </c>
      <c r="H62" s="141" t="s">
        <v>73</v>
      </c>
      <c r="I62" s="144" t="s">
        <v>18</v>
      </c>
      <c r="J62" s="4" t="s">
        <v>22</v>
      </c>
      <c r="K62" s="5" t="s">
        <v>20</v>
      </c>
      <c r="L62" s="6">
        <v>90</v>
      </c>
      <c r="M62" s="7">
        <v>90</v>
      </c>
    </row>
    <row r="63" spans="1:13" ht="45" customHeight="1">
      <c r="A63" s="142"/>
      <c r="B63" s="142"/>
      <c r="C63" s="142"/>
      <c r="D63" s="142"/>
      <c r="E63" s="142"/>
      <c r="F63" s="142"/>
      <c r="G63" s="142"/>
      <c r="H63" s="142"/>
      <c r="I63" s="142"/>
      <c r="J63" s="4" t="s">
        <v>26</v>
      </c>
      <c r="K63" s="5" t="s">
        <v>20</v>
      </c>
      <c r="L63" s="6">
        <v>120</v>
      </c>
      <c r="M63" s="7">
        <v>120</v>
      </c>
    </row>
    <row r="64" spans="1:13" ht="45" customHeight="1">
      <c r="A64" s="142"/>
      <c r="B64" s="142"/>
      <c r="C64" s="142"/>
      <c r="D64" s="142"/>
      <c r="E64" s="142"/>
      <c r="F64" s="142"/>
      <c r="G64" s="142"/>
      <c r="H64" s="142"/>
      <c r="I64" s="142"/>
      <c r="J64" s="4" t="s">
        <v>25</v>
      </c>
      <c r="K64" s="5" t="s">
        <v>20</v>
      </c>
      <c r="L64" s="6">
        <v>60</v>
      </c>
      <c r="M64" s="7">
        <v>60</v>
      </c>
    </row>
    <row r="65" spans="1:13" ht="45" customHeight="1">
      <c r="A65" s="142"/>
      <c r="B65" s="142"/>
      <c r="C65" s="142"/>
      <c r="D65" s="142"/>
      <c r="E65" s="142"/>
      <c r="F65" s="142"/>
      <c r="G65" s="142"/>
      <c r="H65" s="142"/>
      <c r="I65" s="142"/>
      <c r="J65" s="8" t="s">
        <v>74</v>
      </c>
      <c r="K65" s="5" t="s">
        <v>20</v>
      </c>
      <c r="L65" s="6">
        <v>60</v>
      </c>
      <c r="M65" s="7">
        <v>60</v>
      </c>
    </row>
    <row r="66" spans="1:13" ht="45" customHeight="1">
      <c r="A66" s="142"/>
      <c r="B66" s="142"/>
      <c r="C66" s="142"/>
      <c r="D66" s="142"/>
      <c r="E66" s="142"/>
      <c r="F66" s="142"/>
      <c r="G66" s="142"/>
      <c r="H66" s="142"/>
      <c r="I66" s="142"/>
      <c r="J66" s="8" t="s">
        <v>75</v>
      </c>
      <c r="K66" s="5" t="s">
        <v>20</v>
      </c>
      <c r="L66" s="6">
        <v>60</v>
      </c>
      <c r="M66" s="7">
        <v>60</v>
      </c>
    </row>
    <row r="67" spans="1:13" ht="45" customHeight="1">
      <c r="A67" s="142"/>
      <c r="B67" s="142"/>
      <c r="C67" s="142"/>
      <c r="D67" s="142"/>
      <c r="E67" s="142"/>
      <c r="F67" s="142"/>
      <c r="G67" s="142"/>
      <c r="H67" s="142"/>
      <c r="I67" s="142"/>
      <c r="J67" s="4" t="s">
        <v>23</v>
      </c>
      <c r="K67" s="5" t="s">
        <v>20</v>
      </c>
      <c r="L67" s="6">
        <v>60</v>
      </c>
      <c r="M67" s="7">
        <v>60</v>
      </c>
    </row>
    <row r="68" spans="1:13" ht="45" customHeight="1">
      <c r="A68" s="142"/>
      <c r="B68" s="142"/>
      <c r="C68" s="142"/>
      <c r="D68" s="142"/>
      <c r="E68" s="142"/>
      <c r="F68" s="142"/>
      <c r="G68" s="142"/>
      <c r="H68" s="142"/>
      <c r="I68" s="142"/>
      <c r="J68" s="4" t="s">
        <v>43</v>
      </c>
      <c r="K68" s="5" t="s">
        <v>20</v>
      </c>
      <c r="L68" s="6">
        <v>30</v>
      </c>
      <c r="M68" s="7">
        <v>30</v>
      </c>
    </row>
    <row r="69" spans="1:13" ht="45" customHeight="1">
      <c r="A69" s="142"/>
      <c r="B69" s="142"/>
      <c r="C69" s="142"/>
      <c r="D69" s="142"/>
      <c r="E69" s="142"/>
      <c r="F69" s="142"/>
      <c r="G69" s="142"/>
      <c r="H69" s="142"/>
      <c r="I69" s="142"/>
      <c r="J69" s="4" t="s">
        <v>21</v>
      </c>
      <c r="K69" s="5" t="s">
        <v>20</v>
      </c>
      <c r="L69" s="6">
        <v>30</v>
      </c>
      <c r="M69" s="7">
        <v>30</v>
      </c>
    </row>
    <row r="70" spans="1:13" ht="70.5" customHeight="1">
      <c r="A70" s="143"/>
      <c r="B70" s="143"/>
      <c r="C70" s="143"/>
      <c r="D70" s="143"/>
      <c r="E70" s="143"/>
      <c r="F70" s="143"/>
      <c r="G70" s="143"/>
      <c r="H70" s="143"/>
      <c r="I70" s="143"/>
      <c r="J70" s="4" t="s">
        <v>76</v>
      </c>
      <c r="K70" s="5" t="s">
        <v>20</v>
      </c>
      <c r="L70" s="6">
        <v>60</v>
      </c>
      <c r="M70" s="7">
        <v>60</v>
      </c>
    </row>
    <row r="71" spans="1:13" ht="45" customHeight="1">
      <c r="A71" s="145">
        <v>9</v>
      </c>
      <c r="B71" s="145">
        <v>1</v>
      </c>
      <c r="C71" s="146" t="s">
        <v>77</v>
      </c>
      <c r="D71" s="144" t="s">
        <v>78</v>
      </c>
      <c r="E71" s="144" t="s">
        <v>79</v>
      </c>
      <c r="F71" s="144" t="s">
        <v>41</v>
      </c>
      <c r="G71" s="144">
        <v>9099063446</v>
      </c>
      <c r="H71" s="141" t="s">
        <v>80</v>
      </c>
      <c r="I71" s="144" t="s">
        <v>18</v>
      </c>
      <c r="J71" s="4" t="s">
        <v>22</v>
      </c>
      <c r="K71" s="5" t="s">
        <v>20</v>
      </c>
      <c r="L71" s="5">
        <v>45</v>
      </c>
      <c r="M71" s="5">
        <v>45</v>
      </c>
    </row>
    <row r="72" spans="1:13" ht="45" customHeight="1">
      <c r="A72" s="142"/>
      <c r="B72" s="142"/>
      <c r="C72" s="142"/>
      <c r="D72" s="142"/>
      <c r="E72" s="142"/>
      <c r="F72" s="142"/>
      <c r="G72" s="142"/>
      <c r="H72" s="142"/>
      <c r="I72" s="142"/>
      <c r="J72" s="4" t="s">
        <v>26</v>
      </c>
      <c r="K72" s="5" t="s">
        <v>20</v>
      </c>
      <c r="L72" s="5">
        <v>30</v>
      </c>
      <c r="M72" s="5">
        <v>30</v>
      </c>
    </row>
    <row r="73" spans="1:13" ht="45" customHeight="1">
      <c r="A73" s="142"/>
      <c r="B73" s="142"/>
      <c r="C73" s="142"/>
      <c r="D73" s="142"/>
      <c r="E73" s="142"/>
      <c r="F73" s="142"/>
      <c r="G73" s="142"/>
      <c r="H73" s="142"/>
      <c r="I73" s="142"/>
      <c r="J73" s="4" t="s">
        <v>23</v>
      </c>
      <c r="K73" s="5" t="s">
        <v>20</v>
      </c>
      <c r="L73" s="5">
        <v>30</v>
      </c>
      <c r="M73" s="5">
        <v>30</v>
      </c>
    </row>
    <row r="74" spans="1:13" ht="45" customHeight="1">
      <c r="A74" s="143"/>
      <c r="B74" s="143"/>
      <c r="C74" s="143"/>
      <c r="D74" s="143"/>
      <c r="E74" s="143"/>
      <c r="F74" s="143"/>
      <c r="G74" s="143"/>
      <c r="H74" s="143"/>
      <c r="I74" s="143"/>
      <c r="J74" s="4" t="s">
        <v>25</v>
      </c>
      <c r="K74" s="5" t="s">
        <v>20</v>
      </c>
      <c r="L74" s="5">
        <v>45</v>
      </c>
      <c r="M74" s="5">
        <v>45</v>
      </c>
    </row>
    <row r="75" spans="1:13" ht="45" customHeight="1">
      <c r="A75" s="145">
        <v>10</v>
      </c>
      <c r="B75" s="145">
        <v>1</v>
      </c>
      <c r="C75" s="146">
        <v>113</v>
      </c>
      <c r="D75" s="144" t="s">
        <v>81</v>
      </c>
      <c r="E75" s="144" t="str">
        <f>UPPER("Opp Science City, Village.Bhadaj,Sola Road, Ahmedabad-380060.")</f>
        <v>OPP SCIENCE CITY, VILLAGE.BHADAJ,SOLA ROAD, AHMEDABAD-380060.</v>
      </c>
      <c r="F75" s="144" t="s">
        <v>16</v>
      </c>
      <c r="G75" s="144">
        <v>9099063067</v>
      </c>
      <c r="H75" s="141" t="s">
        <v>82</v>
      </c>
      <c r="I75" s="144" t="s">
        <v>18</v>
      </c>
      <c r="J75" s="4" t="s">
        <v>26</v>
      </c>
      <c r="K75" s="5" t="s">
        <v>20</v>
      </c>
      <c r="L75" s="6">
        <v>120</v>
      </c>
      <c r="M75" s="7">
        <v>120</v>
      </c>
    </row>
    <row r="76" spans="1:13" ht="45" customHeight="1">
      <c r="A76" s="142"/>
      <c r="B76" s="142"/>
      <c r="C76" s="142"/>
      <c r="D76" s="142"/>
      <c r="E76" s="142"/>
      <c r="F76" s="142"/>
      <c r="G76" s="142"/>
      <c r="H76" s="142"/>
      <c r="I76" s="142"/>
      <c r="J76" s="4" t="s">
        <v>19</v>
      </c>
      <c r="K76" s="5" t="s">
        <v>20</v>
      </c>
      <c r="L76" s="6">
        <v>120</v>
      </c>
      <c r="M76" s="7">
        <v>120</v>
      </c>
    </row>
    <row r="77" spans="1:13" ht="45" customHeight="1">
      <c r="A77" s="142"/>
      <c r="B77" s="142"/>
      <c r="C77" s="142"/>
      <c r="D77" s="142"/>
      <c r="E77" s="142"/>
      <c r="F77" s="142"/>
      <c r="G77" s="142"/>
      <c r="H77" s="142"/>
      <c r="I77" s="142"/>
      <c r="J77" s="4" t="s">
        <v>35</v>
      </c>
      <c r="K77" s="5" t="s">
        <v>20</v>
      </c>
      <c r="L77" s="6">
        <v>30</v>
      </c>
      <c r="M77" s="7">
        <v>30</v>
      </c>
    </row>
    <row r="78" spans="1:13" ht="45" customHeight="1">
      <c r="A78" s="142"/>
      <c r="B78" s="142"/>
      <c r="C78" s="142"/>
      <c r="D78" s="142"/>
      <c r="E78" s="142"/>
      <c r="F78" s="142"/>
      <c r="G78" s="142"/>
      <c r="H78" s="142"/>
      <c r="I78" s="142"/>
      <c r="J78" s="4" t="s">
        <v>83</v>
      </c>
      <c r="K78" s="5" t="s">
        <v>20</v>
      </c>
      <c r="L78" s="6">
        <v>30</v>
      </c>
      <c r="M78" s="7">
        <v>30</v>
      </c>
    </row>
    <row r="79" spans="1:13" ht="45" customHeight="1">
      <c r="A79" s="143"/>
      <c r="B79" s="143"/>
      <c r="C79" s="143"/>
      <c r="D79" s="143"/>
      <c r="E79" s="143"/>
      <c r="F79" s="143"/>
      <c r="G79" s="143"/>
      <c r="H79" s="143"/>
      <c r="I79" s="143"/>
      <c r="J79" s="4" t="s">
        <v>84</v>
      </c>
      <c r="K79" s="5" t="s">
        <v>20</v>
      </c>
      <c r="L79" s="6">
        <v>60</v>
      </c>
      <c r="M79" s="7">
        <v>60</v>
      </c>
    </row>
    <row r="80" spans="1:13" ht="45" customHeight="1">
      <c r="A80" s="145">
        <v>11</v>
      </c>
      <c r="B80" s="145">
        <v>1</v>
      </c>
      <c r="C80" s="146">
        <v>121</v>
      </c>
      <c r="D80" s="144" t="s">
        <v>85</v>
      </c>
      <c r="E80" s="144" t="str">
        <f>UPPER("C/o SNME campus, At: Anasan, Near S. P. Ring Road Circle, Naroda-Dehgam Road, Ahmedabad-382330.")</f>
        <v>C/O SNME CAMPUS, AT: ANASAN, NEAR S. P. RING ROAD CIRCLE, NARODA-DEHGAM ROAD, AHMEDABAD-382330.</v>
      </c>
      <c r="F80" s="144" t="s">
        <v>16</v>
      </c>
      <c r="G80" s="144">
        <v>9426569107</v>
      </c>
      <c r="H80" s="141" t="s">
        <v>86</v>
      </c>
      <c r="I80" s="144" t="s">
        <v>18</v>
      </c>
      <c r="J80" s="4" t="s">
        <v>25</v>
      </c>
      <c r="K80" s="5" t="s">
        <v>20</v>
      </c>
      <c r="L80" s="6">
        <v>30</v>
      </c>
      <c r="M80" s="7">
        <v>30</v>
      </c>
    </row>
    <row r="81" spans="1:13" ht="45" customHeight="1">
      <c r="A81" s="142"/>
      <c r="B81" s="142"/>
      <c r="C81" s="142"/>
      <c r="D81" s="142"/>
      <c r="E81" s="142"/>
      <c r="F81" s="142"/>
      <c r="G81" s="142"/>
      <c r="H81" s="142"/>
      <c r="I81" s="142"/>
      <c r="J81" s="4" t="s">
        <v>26</v>
      </c>
      <c r="K81" s="5" t="s">
        <v>20</v>
      </c>
      <c r="L81" s="6">
        <v>120</v>
      </c>
      <c r="M81" s="7">
        <v>120</v>
      </c>
    </row>
    <row r="82" spans="1:13" ht="45" customHeight="1">
      <c r="A82" s="142"/>
      <c r="B82" s="142"/>
      <c r="C82" s="142"/>
      <c r="D82" s="142"/>
      <c r="E82" s="142"/>
      <c r="F82" s="142"/>
      <c r="G82" s="142"/>
      <c r="H82" s="142"/>
      <c r="I82" s="142"/>
      <c r="J82" s="4" t="s">
        <v>19</v>
      </c>
      <c r="K82" s="5" t="s">
        <v>20</v>
      </c>
      <c r="L82" s="6">
        <v>120</v>
      </c>
      <c r="M82" s="7">
        <v>120</v>
      </c>
    </row>
    <row r="83" spans="1:13" ht="45" customHeight="1">
      <c r="A83" s="143"/>
      <c r="B83" s="143"/>
      <c r="C83" s="143"/>
      <c r="D83" s="143"/>
      <c r="E83" s="143"/>
      <c r="F83" s="143"/>
      <c r="G83" s="143"/>
      <c r="H83" s="143"/>
      <c r="I83" s="143"/>
      <c r="J83" s="4" t="s">
        <v>87</v>
      </c>
      <c r="K83" s="5" t="s">
        <v>20</v>
      </c>
      <c r="L83" s="6">
        <v>30</v>
      </c>
      <c r="M83" s="7">
        <v>30</v>
      </c>
    </row>
    <row r="84" spans="1:13" ht="45" customHeight="1">
      <c r="A84" s="145">
        <v>12</v>
      </c>
      <c r="B84" s="145">
        <v>1</v>
      </c>
      <c r="C84" s="146">
        <v>126</v>
      </c>
      <c r="D84" s="144" t="str">
        <f>UPPER("Sal Engineering &amp; Technical Institute")</f>
        <v>SAL ENGINEERING &amp; TECHNICAL INSTITUTE</v>
      </c>
      <c r="E84" s="144" t="str">
        <f>UPPER("Opp Science City, Sola, Ahmedabad-380060.")</f>
        <v>OPP SCIENCE CITY, SOLA, AHMEDABAD-380060.</v>
      </c>
      <c r="F84" s="144" t="s">
        <v>16</v>
      </c>
      <c r="G84" s="144">
        <v>9099063067</v>
      </c>
      <c r="H84" s="141" t="s">
        <v>88</v>
      </c>
      <c r="I84" s="144" t="s">
        <v>18</v>
      </c>
      <c r="J84" s="4" t="s">
        <v>26</v>
      </c>
      <c r="K84" s="5" t="s">
        <v>20</v>
      </c>
      <c r="L84" s="6">
        <v>120</v>
      </c>
      <c r="M84" s="7">
        <v>120</v>
      </c>
    </row>
    <row r="85" spans="1:13" ht="45" customHeight="1">
      <c r="A85" s="142"/>
      <c r="B85" s="142"/>
      <c r="C85" s="142"/>
      <c r="D85" s="142"/>
      <c r="E85" s="142"/>
      <c r="F85" s="142"/>
      <c r="G85" s="142"/>
      <c r="H85" s="142"/>
      <c r="I85" s="142"/>
      <c r="J85" s="8" t="s">
        <v>74</v>
      </c>
      <c r="K85" s="5" t="s">
        <v>20</v>
      </c>
      <c r="L85" s="6">
        <v>60</v>
      </c>
      <c r="M85" s="7">
        <v>60</v>
      </c>
    </row>
    <row r="86" spans="1:13" ht="45" customHeight="1">
      <c r="A86" s="143"/>
      <c r="B86" s="143"/>
      <c r="C86" s="143"/>
      <c r="D86" s="143"/>
      <c r="E86" s="143"/>
      <c r="F86" s="143"/>
      <c r="G86" s="143"/>
      <c r="H86" s="143"/>
      <c r="I86" s="143"/>
      <c r="J86" s="4" t="s">
        <v>19</v>
      </c>
      <c r="K86" s="5" t="s">
        <v>20</v>
      </c>
      <c r="L86" s="6">
        <v>60</v>
      </c>
      <c r="M86" s="7">
        <v>60</v>
      </c>
    </row>
    <row r="87" spans="1:13" ht="45" customHeight="1">
      <c r="A87" s="145">
        <v>13</v>
      </c>
      <c r="B87" s="145">
        <v>1</v>
      </c>
      <c r="C87" s="146" t="s">
        <v>89</v>
      </c>
      <c r="D87" s="144" t="s">
        <v>90</v>
      </c>
      <c r="E87" s="155" t="s">
        <v>91</v>
      </c>
      <c r="F87" s="144" t="s">
        <v>92</v>
      </c>
      <c r="G87" s="144">
        <v>9428062077</v>
      </c>
      <c r="H87" s="141" t="s">
        <v>93</v>
      </c>
      <c r="I87" s="144" t="s">
        <v>33</v>
      </c>
      <c r="J87" s="9" t="s">
        <v>94</v>
      </c>
      <c r="K87" s="10" t="s">
        <v>20</v>
      </c>
      <c r="L87" s="10">
        <v>30</v>
      </c>
      <c r="M87" s="10">
        <v>30</v>
      </c>
    </row>
    <row r="88" spans="1:13" ht="54.75" customHeight="1">
      <c r="A88" s="143"/>
      <c r="B88" s="143"/>
      <c r="C88" s="143"/>
      <c r="D88" s="143"/>
      <c r="E88" s="143"/>
      <c r="F88" s="143"/>
      <c r="G88" s="143"/>
      <c r="H88" s="143"/>
      <c r="I88" s="143"/>
      <c r="J88" s="9" t="s">
        <v>26</v>
      </c>
      <c r="K88" s="5" t="s">
        <v>20</v>
      </c>
      <c r="L88" s="10">
        <v>60</v>
      </c>
      <c r="M88" s="7">
        <v>60</v>
      </c>
    </row>
    <row r="89" spans="1:13" ht="63.75" customHeight="1">
      <c r="A89" s="152">
        <v>14</v>
      </c>
      <c r="B89" s="152">
        <v>1</v>
      </c>
      <c r="C89" s="153" t="s">
        <v>95</v>
      </c>
      <c r="D89" s="144" t="s">
        <v>96</v>
      </c>
      <c r="E89" s="144" t="s">
        <v>97</v>
      </c>
      <c r="F89" s="144" t="s">
        <v>16</v>
      </c>
      <c r="G89" s="152">
        <v>9099063032</v>
      </c>
      <c r="H89" s="141" t="s">
        <v>98</v>
      </c>
      <c r="I89" s="152" t="s">
        <v>99</v>
      </c>
      <c r="J89" s="4" t="s">
        <v>100</v>
      </c>
      <c r="K89" s="7" t="s">
        <v>20</v>
      </c>
      <c r="L89" s="7">
        <v>180</v>
      </c>
      <c r="M89" s="7">
        <v>180</v>
      </c>
    </row>
    <row r="90" spans="1:13" ht="45" customHeight="1">
      <c r="A90" s="142"/>
      <c r="B90" s="142"/>
      <c r="C90" s="142"/>
      <c r="D90" s="142"/>
      <c r="E90" s="142"/>
      <c r="F90" s="142"/>
      <c r="G90" s="142"/>
      <c r="H90" s="142"/>
      <c r="I90" s="142"/>
      <c r="J90" s="4" t="s">
        <v>74</v>
      </c>
      <c r="K90" s="7" t="s">
        <v>20</v>
      </c>
      <c r="L90" s="7">
        <v>180</v>
      </c>
      <c r="M90" s="7">
        <v>180</v>
      </c>
    </row>
    <row r="91" spans="1:13" ht="45" customHeight="1">
      <c r="A91" s="143"/>
      <c r="B91" s="143"/>
      <c r="C91" s="143"/>
      <c r="D91" s="143"/>
      <c r="E91" s="143"/>
      <c r="F91" s="143"/>
      <c r="G91" s="143"/>
      <c r="H91" s="143"/>
      <c r="I91" s="143"/>
      <c r="J91" s="4" t="s">
        <v>101</v>
      </c>
      <c r="K91" s="7" t="s">
        <v>20</v>
      </c>
      <c r="L91" s="6">
        <v>60</v>
      </c>
      <c r="M91" s="7">
        <v>60</v>
      </c>
    </row>
    <row r="92" spans="1:13" ht="45" customHeight="1">
      <c r="A92" s="152">
        <v>15</v>
      </c>
      <c r="B92" s="152">
        <v>1</v>
      </c>
      <c r="C92" s="153" t="s">
        <v>102</v>
      </c>
      <c r="D92" s="144" t="s">
        <v>103</v>
      </c>
      <c r="E92" s="144" t="s">
        <v>104</v>
      </c>
      <c r="F92" s="144" t="s">
        <v>16</v>
      </c>
      <c r="G92" s="152">
        <v>8849822855</v>
      </c>
      <c r="H92" s="141" t="s">
        <v>105</v>
      </c>
      <c r="I92" s="152" t="s">
        <v>99</v>
      </c>
      <c r="J92" s="4" t="s">
        <v>28</v>
      </c>
      <c r="K92" s="5" t="s">
        <v>20</v>
      </c>
      <c r="L92" s="6">
        <v>60</v>
      </c>
      <c r="M92" s="6">
        <v>60</v>
      </c>
    </row>
    <row r="93" spans="1:13" ht="45" customHeight="1">
      <c r="A93" s="142"/>
      <c r="B93" s="142"/>
      <c r="C93" s="142"/>
      <c r="D93" s="142"/>
      <c r="E93" s="142"/>
      <c r="F93" s="142"/>
      <c r="G93" s="142"/>
      <c r="H93" s="142"/>
      <c r="I93" s="142"/>
      <c r="J93" s="4" t="s">
        <v>29</v>
      </c>
      <c r="K93" s="7" t="s">
        <v>20</v>
      </c>
      <c r="L93" s="7">
        <v>60</v>
      </c>
      <c r="M93" s="7">
        <v>60</v>
      </c>
    </row>
    <row r="94" spans="1:13" ht="45" customHeight="1">
      <c r="A94" s="142"/>
      <c r="B94" s="142"/>
      <c r="C94" s="142"/>
      <c r="D94" s="142"/>
      <c r="E94" s="142"/>
      <c r="F94" s="142"/>
      <c r="G94" s="142"/>
      <c r="H94" s="142"/>
      <c r="I94" s="142"/>
      <c r="J94" s="4" t="s">
        <v>106</v>
      </c>
      <c r="K94" s="7" t="s">
        <v>20</v>
      </c>
      <c r="L94" s="7">
        <v>60</v>
      </c>
      <c r="M94" s="7">
        <v>60</v>
      </c>
    </row>
    <row r="95" spans="1:13" ht="45" customHeight="1">
      <c r="A95" s="142"/>
      <c r="B95" s="142"/>
      <c r="C95" s="142"/>
      <c r="D95" s="142"/>
      <c r="E95" s="142"/>
      <c r="F95" s="142"/>
      <c r="G95" s="142"/>
      <c r="H95" s="142"/>
      <c r="I95" s="142"/>
      <c r="J95" s="4" t="s">
        <v>19</v>
      </c>
      <c r="K95" s="5" t="s">
        <v>20</v>
      </c>
      <c r="L95" s="6">
        <v>60</v>
      </c>
      <c r="M95" s="6">
        <v>60</v>
      </c>
    </row>
    <row r="96" spans="1:13" ht="45" customHeight="1">
      <c r="A96" s="142"/>
      <c r="B96" s="142"/>
      <c r="C96" s="142"/>
      <c r="D96" s="142"/>
      <c r="E96" s="142"/>
      <c r="F96" s="142"/>
      <c r="G96" s="142"/>
      <c r="H96" s="142"/>
      <c r="I96" s="142"/>
      <c r="J96" s="4" t="s">
        <v>26</v>
      </c>
      <c r="K96" s="5" t="s">
        <v>20</v>
      </c>
      <c r="L96" s="6">
        <v>60</v>
      </c>
      <c r="M96" s="6">
        <v>60</v>
      </c>
    </row>
    <row r="97" spans="1:13" ht="81.75" customHeight="1">
      <c r="A97" s="143"/>
      <c r="B97" s="143"/>
      <c r="C97" s="143"/>
      <c r="D97" s="143"/>
      <c r="E97" s="143"/>
      <c r="F97" s="143"/>
      <c r="G97" s="143"/>
      <c r="H97" s="143"/>
      <c r="I97" s="143"/>
      <c r="J97" s="4" t="s">
        <v>107</v>
      </c>
      <c r="K97" s="5" t="s">
        <v>20</v>
      </c>
      <c r="L97" s="6">
        <v>60</v>
      </c>
      <c r="M97" s="6">
        <v>60</v>
      </c>
    </row>
    <row r="98" spans="1:13" ht="45" customHeight="1">
      <c r="A98" s="145">
        <v>16</v>
      </c>
      <c r="B98" s="145">
        <v>2</v>
      </c>
      <c r="C98" s="146" t="s">
        <v>108</v>
      </c>
      <c r="D98" s="144" t="s">
        <v>109</v>
      </c>
      <c r="E98" s="144" t="str">
        <f>UPPER("NR-ANIMAL VACCINE INSTITUTE,Sector-28, Gandhinagar-382028.")</f>
        <v>NR-ANIMAL VACCINE INSTITUTE,SECTOR-28, GANDHINAGAR-382028.</v>
      </c>
      <c r="F98" s="144" t="s">
        <v>92</v>
      </c>
      <c r="G98" s="144">
        <v>9099063013</v>
      </c>
      <c r="H98" s="141" t="s">
        <v>110</v>
      </c>
      <c r="I98" s="144" t="s">
        <v>33</v>
      </c>
      <c r="J98" s="4" t="s">
        <v>49</v>
      </c>
      <c r="K98" s="5" t="s">
        <v>20</v>
      </c>
      <c r="L98" s="6">
        <v>120</v>
      </c>
      <c r="M98" s="6">
        <v>120</v>
      </c>
    </row>
    <row r="99" spans="1:13" ht="45" customHeight="1">
      <c r="A99" s="142"/>
      <c r="B99" s="142"/>
      <c r="C99" s="142"/>
      <c r="D99" s="142"/>
      <c r="E99" s="142"/>
      <c r="F99" s="142"/>
      <c r="G99" s="142"/>
      <c r="H99" s="142"/>
      <c r="I99" s="142"/>
      <c r="J99" s="4" t="s">
        <v>26</v>
      </c>
      <c r="K99" s="5" t="s">
        <v>20</v>
      </c>
      <c r="L99" s="6">
        <v>120</v>
      </c>
      <c r="M99" s="6">
        <v>120</v>
      </c>
    </row>
    <row r="100" spans="1:13" ht="45" customHeight="1">
      <c r="A100" s="142"/>
      <c r="B100" s="142"/>
      <c r="C100" s="142"/>
      <c r="D100" s="142"/>
      <c r="E100" s="142"/>
      <c r="F100" s="142"/>
      <c r="G100" s="142"/>
      <c r="H100" s="142"/>
      <c r="I100" s="142"/>
      <c r="J100" s="4" t="s">
        <v>24</v>
      </c>
      <c r="K100" s="5" t="s">
        <v>20</v>
      </c>
      <c r="L100" s="6">
        <v>120</v>
      </c>
      <c r="M100" s="6">
        <v>120</v>
      </c>
    </row>
    <row r="101" spans="1:13" ht="45" customHeight="1">
      <c r="A101" s="142"/>
      <c r="B101" s="142"/>
      <c r="C101" s="142"/>
      <c r="D101" s="142"/>
      <c r="E101" s="142"/>
      <c r="F101" s="142"/>
      <c r="G101" s="142"/>
      <c r="H101" s="142"/>
      <c r="I101" s="142"/>
      <c r="J101" s="4" t="s">
        <v>111</v>
      </c>
      <c r="K101" s="5" t="s">
        <v>20</v>
      </c>
      <c r="L101" s="6">
        <v>120</v>
      </c>
      <c r="M101" s="6">
        <v>120</v>
      </c>
    </row>
    <row r="102" spans="1:13" ht="45" customHeight="1">
      <c r="A102" s="142"/>
      <c r="B102" s="142"/>
      <c r="C102" s="142"/>
      <c r="D102" s="142"/>
      <c r="E102" s="142"/>
      <c r="F102" s="142"/>
      <c r="G102" s="142"/>
      <c r="H102" s="142"/>
      <c r="I102" s="142"/>
      <c r="J102" s="4" t="s">
        <v>19</v>
      </c>
      <c r="K102" s="5" t="s">
        <v>20</v>
      </c>
      <c r="L102" s="6">
        <v>60</v>
      </c>
      <c r="M102" s="6">
        <v>60</v>
      </c>
    </row>
    <row r="103" spans="1:13" ht="45" customHeight="1">
      <c r="A103" s="142"/>
      <c r="B103" s="142"/>
      <c r="C103" s="142"/>
      <c r="D103" s="142"/>
      <c r="E103" s="142"/>
      <c r="F103" s="142"/>
      <c r="G103" s="142"/>
      <c r="H103" s="142"/>
      <c r="I103" s="142"/>
      <c r="J103" s="4" t="s">
        <v>112</v>
      </c>
      <c r="K103" s="5" t="s">
        <v>20</v>
      </c>
      <c r="L103" s="6">
        <v>30</v>
      </c>
      <c r="M103" s="6">
        <v>30</v>
      </c>
    </row>
    <row r="104" spans="1:13" ht="45" customHeight="1">
      <c r="A104" s="142"/>
      <c r="B104" s="142"/>
      <c r="C104" s="142"/>
      <c r="D104" s="142"/>
      <c r="E104" s="142"/>
      <c r="F104" s="142"/>
      <c r="G104" s="142"/>
      <c r="H104" s="142"/>
      <c r="I104" s="142"/>
      <c r="J104" s="4" t="s">
        <v>25</v>
      </c>
      <c r="K104" s="5" t="s">
        <v>20</v>
      </c>
      <c r="L104" s="6">
        <v>60</v>
      </c>
      <c r="M104" s="6">
        <v>60</v>
      </c>
    </row>
    <row r="105" spans="1:13" ht="45" customHeight="1">
      <c r="A105" s="142"/>
      <c r="B105" s="142"/>
      <c r="C105" s="142"/>
      <c r="D105" s="142"/>
      <c r="E105" s="142"/>
      <c r="F105" s="142"/>
      <c r="G105" s="142"/>
      <c r="H105" s="142"/>
      <c r="I105" s="142"/>
      <c r="J105" s="4" t="s">
        <v>54</v>
      </c>
      <c r="K105" s="5" t="s">
        <v>20</v>
      </c>
      <c r="L105" s="6">
        <v>60</v>
      </c>
      <c r="M105" s="6">
        <v>60</v>
      </c>
    </row>
    <row r="106" spans="1:13" ht="45" customHeight="1">
      <c r="A106" s="142"/>
      <c r="B106" s="142"/>
      <c r="C106" s="142"/>
      <c r="D106" s="142"/>
      <c r="E106" s="142"/>
      <c r="F106" s="142"/>
      <c r="G106" s="142"/>
      <c r="H106" s="142"/>
      <c r="I106" s="142"/>
      <c r="J106" s="4" t="s">
        <v>23</v>
      </c>
      <c r="K106" s="5" t="s">
        <v>20</v>
      </c>
      <c r="L106" s="6">
        <v>60</v>
      </c>
      <c r="M106" s="6">
        <v>60</v>
      </c>
    </row>
    <row r="107" spans="1:13" ht="45" customHeight="1">
      <c r="A107" s="143"/>
      <c r="B107" s="143"/>
      <c r="C107" s="143"/>
      <c r="D107" s="143"/>
      <c r="E107" s="143"/>
      <c r="F107" s="143"/>
      <c r="G107" s="143"/>
      <c r="H107" s="143"/>
      <c r="I107" s="143"/>
      <c r="J107" s="4" t="s">
        <v>22</v>
      </c>
      <c r="K107" s="11" t="s">
        <v>20</v>
      </c>
      <c r="L107" s="11">
        <v>90</v>
      </c>
      <c r="M107" s="7">
        <v>90</v>
      </c>
    </row>
    <row r="108" spans="1:13" ht="45" customHeight="1">
      <c r="A108" s="145">
        <v>17</v>
      </c>
      <c r="B108" s="145">
        <v>2</v>
      </c>
      <c r="C108" s="148" t="s">
        <v>113</v>
      </c>
      <c r="D108" s="144" t="s">
        <v>114</v>
      </c>
      <c r="E108" s="144" t="str">
        <f>UPPER("Shamlaji Road, Modasa-383315,Dist.Sabarkantha")</f>
        <v>SHAMLAJI ROAD, MODASA-383315,DIST.SABARKANTHA</v>
      </c>
      <c r="F108" s="144" t="s">
        <v>115</v>
      </c>
      <c r="G108" s="144">
        <v>9099063016</v>
      </c>
      <c r="H108" s="141" t="s">
        <v>116</v>
      </c>
      <c r="I108" s="144" t="s">
        <v>33</v>
      </c>
      <c r="J108" s="4" t="s">
        <v>22</v>
      </c>
      <c r="K108" s="5" t="s">
        <v>20</v>
      </c>
      <c r="L108" s="6">
        <v>120</v>
      </c>
      <c r="M108" s="6">
        <v>120</v>
      </c>
    </row>
    <row r="109" spans="1:13" ht="45" customHeight="1">
      <c r="A109" s="142"/>
      <c r="B109" s="142"/>
      <c r="C109" s="142"/>
      <c r="D109" s="142"/>
      <c r="E109" s="142"/>
      <c r="F109" s="142"/>
      <c r="G109" s="142"/>
      <c r="H109" s="142"/>
      <c r="I109" s="142"/>
      <c r="J109" s="4" t="s">
        <v>26</v>
      </c>
      <c r="K109" s="5" t="s">
        <v>20</v>
      </c>
      <c r="L109" s="6">
        <v>120</v>
      </c>
      <c r="M109" s="6">
        <v>120</v>
      </c>
    </row>
    <row r="110" spans="1:13" ht="45" customHeight="1">
      <c r="A110" s="142"/>
      <c r="B110" s="142"/>
      <c r="C110" s="142"/>
      <c r="D110" s="142"/>
      <c r="E110" s="142"/>
      <c r="F110" s="142"/>
      <c r="G110" s="142"/>
      <c r="H110" s="142"/>
      <c r="I110" s="142"/>
      <c r="J110" s="4" t="s">
        <v>21</v>
      </c>
      <c r="K110" s="5" t="s">
        <v>20</v>
      </c>
      <c r="L110" s="6">
        <v>30</v>
      </c>
      <c r="M110" s="6">
        <v>30</v>
      </c>
    </row>
    <row r="111" spans="1:13" ht="45" customHeight="1">
      <c r="A111" s="142"/>
      <c r="B111" s="142"/>
      <c r="C111" s="142"/>
      <c r="D111" s="142"/>
      <c r="E111" s="142"/>
      <c r="F111" s="142"/>
      <c r="G111" s="142"/>
      <c r="H111" s="142"/>
      <c r="I111" s="142"/>
      <c r="J111" s="4" t="s">
        <v>25</v>
      </c>
      <c r="K111" s="5" t="s">
        <v>20</v>
      </c>
      <c r="L111" s="6">
        <v>60</v>
      </c>
      <c r="M111" s="6">
        <v>60</v>
      </c>
    </row>
    <row r="112" spans="1:13" ht="45" customHeight="1">
      <c r="A112" s="142"/>
      <c r="B112" s="142"/>
      <c r="C112" s="142"/>
      <c r="D112" s="142"/>
      <c r="E112" s="142"/>
      <c r="F112" s="142"/>
      <c r="G112" s="142"/>
      <c r="H112" s="142"/>
      <c r="I112" s="142"/>
      <c r="J112" s="4" t="s">
        <v>23</v>
      </c>
      <c r="K112" s="5" t="s">
        <v>20</v>
      </c>
      <c r="L112" s="6">
        <v>60</v>
      </c>
      <c r="M112" s="6">
        <v>60</v>
      </c>
    </row>
    <row r="113" spans="1:13" ht="45" customHeight="1">
      <c r="A113" s="142"/>
      <c r="B113" s="142"/>
      <c r="C113" s="142"/>
      <c r="D113" s="142"/>
      <c r="E113" s="142"/>
      <c r="F113" s="142"/>
      <c r="G113" s="142"/>
      <c r="H113" s="142"/>
      <c r="I113" s="142"/>
      <c r="J113" s="4" t="s">
        <v>43</v>
      </c>
      <c r="K113" s="5" t="s">
        <v>20</v>
      </c>
      <c r="L113" s="6">
        <v>30</v>
      </c>
      <c r="M113" s="6">
        <v>30</v>
      </c>
    </row>
    <row r="114" spans="1:13" ht="45" customHeight="1">
      <c r="A114" s="143"/>
      <c r="B114" s="143"/>
      <c r="C114" s="143"/>
      <c r="D114" s="143"/>
      <c r="E114" s="143"/>
      <c r="F114" s="143"/>
      <c r="G114" s="143"/>
      <c r="H114" s="143"/>
      <c r="I114" s="143"/>
      <c r="J114" s="4" t="s">
        <v>19</v>
      </c>
      <c r="K114" s="5" t="s">
        <v>20</v>
      </c>
      <c r="L114" s="6">
        <v>120</v>
      </c>
      <c r="M114" s="6">
        <v>120</v>
      </c>
    </row>
    <row r="115" spans="1:13" ht="45" customHeight="1">
      <c r="A115" s="145">
        <v>18</v>
      </c>
      <c r="B115" s="145">
        <v>2</v>
      </c>
      <c r="C115" s="148" t="s">
        <v>117</v>
      </c>
      <c r="D115" s="144" t="s">
        <v>118</v>
      </c>
      <c r="E115" s="144" t="str">
        <f>UPPER("GOVERNMENT ENGINEERING COLLEGE,At Post Katpur, Dist. Patan- 384265")</f>
        <v>GOVERNMENT ENGINEERING COLLEGE,AT POST KATPUR, DIST. PATAN- 384265</v>
      </c>
      <c r="F115" s="144" t="s">
        <v>119</v>
      </c>
      <c r="G115" s="144">
        <v>9099063022</v>
      </c>
      <c r="H115" s="141" t="s">
        <v>120</v>
      </c>
      <c r="I115" s="144" t="s">
        <v>33</v>
      </c>
      <c r="J115" s="4" t="s">
        <v>22</v>
      </c>
      <c r="K115" s="5" t="s">
        <v>20</v>
      </c>
      <c r="L115" s="6">
        <v>60</v>
      </c>
      <c r="M115" s="6">
        <v>60</v>
      </c>
    </row>
    <row r="116" spans="1:13" ht="45" customHeight="1">
      <c r="A116" s="142"/>
      <c r="B116" s="142"/>
      <c r="C116" s="142"/>
      <c r="D116" s="142"/>
      <c r="E116" s="142"/>
      <c r="F116" s="142"/>
      <c r="G116" s="142"/>
      <c r="H116" s="142"/>
      <c r="I116" s="142"/>
      <c r="J116" s="4" t="s">
        <v>23</v>
      </c>
      <c r="K116" s="5" t="s">
        <v>20</v>
      </c>
      <c r="L116" s="6">
        <v>60</v>
      </c>
      <c r="M116" s="6">
        <v>60</v>
      </c>
    </row>
    <row r="117" spans="1:13" ht="45" customHeight="1">
      <c r="A117" s="142"/>
      <c r="B117" s="142"/>
      <c r="C117" s="142"/>
      <c r="D117" s="142"/>
      <c r="E117" s="142"/>
      <c r="F117" s="142"/>
      <c r="G117" s="142"/>
      <c r="H117" s="142"/>
      <c r="I117" s="142"/>
      <c r="J117" s="4" t="s">
        <v>43</v>
      </c>
      <c r="K117" s="5" t="s">
        <v>20</v>
      </c>
      <c r="L117" s="6">
        <v>30</v>
      </c>
      <c r="M117" s="6">
        <v>30</v>
      </c>
    </row>
    <row r="118" spans="1:13" ht="45" customHeight="1">
      <c r="A118" s="142"/>
      <c r="B118" s="142"/>
      <c r="C118" s="142"/>
      <c r="D118" s="142"/>
      <c r="E118" s="142"/>
      <c r="F118" s="142"/>
      <c r="G118" s="142"/>
      <c r="H118" s="142"/>
      <c r="I118" s="142"/>
      <c r="J118" s="4" t="s">
        <v>25</v>
      </c>
      <c r="K118" s="5" t="s">
        <v>20</v>
      </c>
      <c r="L118" s="6">
        <v>90</v>
      </c>
      <c r="M118" s="6">
        <v>90</v>
      </c>
    </row>
    <row r="119" spans="1:13" ht="45" customHeight="1">
      <c r="A119" s="143"/>
      <c r="B119" s="143"/>
      <c r="C119" s="143"/>
      <c r="D119" s="143"/>
      <c r="E119" s="143"/>
      <c r="F119" s="143"/>
      <c r="G119" s="143"/>
      <c r="H119" s="143"/>
      <c r="I119" s="143"/>
      <c r="J119" s="4" t="s">
        <v>60</v>
      </c>
      <c r="K119" s="5" t="s">
        <v>20</v>
      </c>
      <c r="L119" s="6">
        <v>120</v>
      </c>
      <c r="M119" s="6">
        <v>120</v>
      </c>
    </row>
    <row r="120" spans="1:13" ht="45" customHeight="1">
      <c r="A120" s="145">
        <v>19</v>
      </c>
      <c r="B120" s="145">
        <v>2</v>
      </c>
      <c r="C120" s="148" t="s">
        <v>121</v>
      </c>
      <c r="D120" s="144" t="s">
        <v>122</v>
      </c>
      <c r="E120" s="144" t="s">
        <v>123</v>
      </c>
      <c r="F120" s="144" t="s">
        <v>92</v>
      </c>
      <c r="G120" s="144">
        <v>9099063026</v>
      </c>
      <c r="H120" s="141" t="s">
        <v>124</v>
      </c>
      <c r="I120" s="144" t="s">
        <v>18</v>
      </c>
      <c r="J120" s="4" t="s">
        <v>26</v>
      </c>
      <c r="K120" s="5" t="s">
        <v>20</v>
      </c>
      <c r="L120" s="6">
        <v>60</v>
      </c>
      <c r="M120" s="6">
        <v>60</v>
      </c>
    </row>
    <row r="121" spans="1:13" ht="45" customHeight="1">
      <c r="A121" s="142"/>
      <c r="B121" s="142"/>
      <c r="C121" s="142"/>
      <c r="D121" s="142"/>
      <c r="E121" s="142"/>
      <c r="F121" s="142"/>
      <c r="G121" s="142"/>
      <c r="H121" s="142"/>
      <c r="I121" s="142"/>
      <c r="J121" s="4" t="s">
        <v>125</v>
      </c>
      <c r="K121" s="5" t="s">
        <v>20</v>
      </c>
      <c r="L121" s="6">
        <v>30</v>
      </c>
      <c r="M121" s="6">
        <v>30</v>
      </c>
    </row>
    <row r="122" spans="1:13" ht="45" customHeight="1">
      <c r="A122" s="142"/>
      <c r="B122" s="142"/>
      <c r="C122" s="142"/>
      <c r="D122" s="142"/>
      <c r="E122" s="142"/>
      <c r="F122" s="142"/>
      <c r="G122" s="142"/>
      <c r="H122" s="142"/>
      <c r="I122" s="142"/>
      <c r="J122" s="4" t="s">
        <v>19</v>
      </c>
      <c r="K122" s="5" t="s">
        <v>20</v>
      </c>
      <c r="L122" s="6">
        <v>60</v>
      </c>
      <c r="M122" s="6">
        <v>60</v>
      </c>
    </row>
    <row r="123" spans="1:13" ht="45" customHeight="1">
      <c r="A123" s="142"/>
      <c r="B123" s="142"/>
      <c r="C123" s="142"/>
      <c r="D123" s="142"/>
      <c r="E123" s="142"/>
      <c r="F123" s="142"/>
      <c r="G123" s="142"/>
      <c r="H123" s="142"/>
      <c r="I123" s="142"/>
      <c r="J123" s="4" t="s">
        <v>23</v>
      </c>
      <c r="K123" s="5" t="s">
        <v>20</v>
      </c>
      <c r="L123" s="6">
        <v>60</v>
      </c>
      <c r="M123" s="6">
        <v>60</v>
      </c>
    </row>
    <row r="124" spans="1:13" ht="45" customHeight="1">
      <c r="A124" s="142"/>
      <c r="B124" s="142"/>
      <c r="C124" s="142"/>
      <c r="D124" s="142"/>
      <c r="E124" s="142"/>
      <c r="F124" s="142"/>
      <c r="G124" s="142"/>
      <c r="H124" s="142"/>
      <c r="I124" s="142"/>
      <c r="J124" s="4" t="s">
        <v>25</v>
      </c>
      <c r="K124" s="5" t="s">
        <v>20</v>
      </c>
      <c r="L124" s="6">
        <v>210</v>
      </c>
      <c r="M124" s="6">
        <v>210</v>
      </c>
    </row>
    <row r="125" spans="1:13" ht="45" customHeight="1">
      <c r="A125" s="143"/>
      <c r="B125" s="143"/>
      <c r="C125" s="143"/>
      <c r="D125" s="143"/>
      <c r="E125" s="143"/>
      <c r="F125" s="143"/>
      <c r="G125" s="143"/>
      <c r="H125" s="143"/>
      <c r="I125" s="143"/>
      <c r="J125" s="4" t="s">
        <v>22</v>
      </c>
      <c r="K125" s="5" t="s">
        <v>20</v>
      </c>
      <c r="L125" s="6">
        <v>60</v>
      </c>
      <c r="M125" s="6">
        <v>60</v>
      </c>
    </row>
    <row r="126" spans="1:13" ht="45" customHeight="1">
      <c r="A126" s="145">
        <v>20</v>
      </c>
      <c r="B126" s="145">
        <v>2</v>
      </c>
      <c r="C126" s="148" t="s">
        <v>126</v>
      </c>
      <c r="D126" s="144" t="s">
        <v>127</v>
      </c>
      <c r="E126" s="144" t="s">
        <v>128</v>
      </c>
      <c r="F126" s="144" t="s">
        <v>129</v>
      </c>
      <c r="G126" s="144">
        <v>9099063029</v>
      </c>
      <c r="H126" s="141" t="s">
        <v>130</v>
      </c>
      <c r="I126" s="144" t="s">
        <v>18</v>
      </c>
      <c r="J126" s="4" t="s">
        <v>43</v>
      </c>
      <c r="K126" s="5" t="s">
        <v>20</v>
      </c>
      <c r="L126" s="6">
        <v>60</v>
      </c>
      <c r="M126" s="6">
        <v>60</v>
      </c>
    </row>
    <row r="127" spans="1:13" ht="45" customHeight="1">
      <c r="A127" s="142"/>
      <c r="B127" s="142"/>
      <c r="C127" s="142"/>
      <c r="D127" s="142"/>
      <c r="E127" s="142"/>
      <c r="F127" s="142"/>
      <c r="G127" s="142"/>
      <c r="H127" s="142"/>
      <c r="I127" s="142"/>
      <c r="J127" s="4" t="s">
        <v>23</v>
      </c>
      <c r="K127" s="5" t="s">
        <v>20</v>
      </c>
      <c r="L127" s="6">
        <v>30</v>
      </c>
      <c r="M127" s="6">
        <v>30</v>
      </c>
    </row>
    <row r="128" spans="1:13" ht="45" customHeight="1">
      <c r="A128" s="142"/>
      <c r="B128" s="142"/>
      <c r="C128" s="142"/>
      <c r="D128" s="142"/>
      <c r="E128" s="142"/>
      <c r="F128" s="142"/>
      <c r="G128" s="142"/>
      <c r="H128" s="142"/>
      <c r="I128" s="142"/>
      <c r="J128" s="4" t="s">
        <v>22</v>
      </c>
      <c r="K128" s="5" t="s">
        <v>20</v>
      </c>
      <c r="L128" s="6">
        <v>60</v>
      </c>
      <c r="M128" s="6">
        <v>60</v>
      </c>
    </row>
    <row r="129" spans="1:13" ht="45" customHeight="1">
      <c r="A129" s="142"/>
      <c r="B129" s="142"/>
      <c r="C129" s="142"/>
      <c r="D129" s="142"/>
      <c r="E129" s="142"/>
      <c r="F129" s="142"/>
      <c r="G129" s="142"/>
      <c r="H129" s="142"/>
      <c r="I129" s="142"/>
      <c r="J129" s="4" t="s">
        <v>60</v>
      </c>
      <c r="K129" s="5" t="s">
        <v>20</v>
      </c>
      <c r="L129" s="6">
        <v>60</v>
      </c>
      <c r="M129" s="6">
        <v>60</v>
      </c>
    </row>
    <row r="130" spans="1:13" ht="45" customHeight="1">
      <c r="A130" s="143"/>
      <c r="B130" s="143"/>
      <c r="C130" s="143"/>
      <c r="D130" s="143"/>
      <c r="E130" s="143"/>
      <c r="F130" s="143"/>
      <c r="G130" s="143"/>
      <c r="H130" s="143"/>
      <c r="I130" s="143"/>
      <c r="J130" s="4" t="s">
        <v>25</v>
      </c>
      <c r="K130" s="5" t="s">
        <v>20</v>
      </c>
      <c r="L130" s="6">
        <v>60</v>
      </c>
      <c r="M130" s="6">
        <v>60</v>
      </c>
    </row>
    <row r="131" spans="1:13" ht="45" customHeight="1">
      <c r="A131" s="145">
        <v>21</v>
      </c>
      <c r="B131" s="145">
        <v>2</v>
      </c>
      <c r="C131" s="148" t="s">
        <v>131</v>
      </c>
      <c r="D131" s="144" t="s">
        <v>132</v>
      </c>
      <c r="E131" s="144" t="s">
        <v>133</v>
      </c>
      <c r="F131" s="144" t="s">
        <v>129</v>
      </c>
      <c r="G131" s="144">
        <v>9099063039</v>
      </c>
      <c r="H131" s="141" t="s">
        <v>134</v>
      </c>
      <c r="I131" s="144" t="s">
        <v>18</v>
      </c>
      <c r="J131" s="4" t="s">
        <v>19</v>
      </c>
      <c r="K131" s="5" t="s">
        <v>20</v>
      </c>
      <c r="L131" s="6">
        <v>60</v>
      </c>
      <c r="M131" s="6">
        <v>60</v>
      </c>
    </row>
    <row r="132" spans="1:13" ht="45" customHeight="1">
      <c r="A132" s="142"/>
      <c r="B132" s="142"/>
      <c r="C132" s="142"/>
      <c r="D132" s="142"/>
      <c r="E132" s="142"/>
      <c r="F132" s="142"/>
      <c r="G132" s="142"/>
      <c r="H132" s="142"/>
      <c r="I132" s="142"/>
      <c r="J132" s="4" t="s">
        <v>25</v>
      </c>
      <c r="K132" s="5" t="s">
        <v>20</v>
      </c>
      <c r="L132" s="6">
        <v>60</v>
      </c>
      <c r="M132" s="6">
        <v>60</v>
      </c>
    </row>
    <row r="133" spans="1:13" ht="45" customHeight="1">
      <c r="A133" s="142"/>
      <c r="B133" s="142"/>
      <c r="C133" s="142"/>
      <c r="D133" s="142"/>
      <c r="E133" s="142"/>
      <c r="F133" s="142"/>
      <c r="G133" s="142"/>
      <c r="H133" s="142"/>
      <c r="I133" s="142"/>
      <c r="J133" s="4" t="s">
        <v>22</v>
      </c>
      <c r="K133" s="5" t="s">
        <v>20</v>
      </c>
      <c r="L133" s="6">
        <v>30</v>
      </c>
      <c r="M133" s="6">
        <v>30</v>
      </c>
    </row>
    <row r="134" spans="1:13" ht="45" customHeight="1">
      <c r="A134" s="143"/>
      <c r="B134" s="143"/>
      <c r="C134" s="143"/>
      <c r="D134" s="143"/>
      <c r="E134" s="143"/>
      <c r="F134" s="143"/>
      <c r="G134" s="143"/>
      <c r="H134" s="143"/>
      <c r="I134" s="143"/>
      <c r="J134" s="4" t="s">
        <v>26</v>
      </c>
      <c r="K134" s="5" t="s">
        <v>20</v>
      </c>
      <c r="L134" s="6">
        <v>60</v>
      </c>
      <c r="M134" s="6">
        <v>60</v>
      </c>
    </row>
    <row r="135" spans="1:13" ht="90" customHeight="1">
      <c r="A135" s="12">
        <v>22</v>
      </c>
      <c r="B135" s="12">
        <v>2</v>
      </c>
      <c r="C135" s="13" t="s">
        <v>135</v>
      </c>
      <c r="D135" s="5" t="s">
        <v>136</v>
      </c>
      <c r="E135" s="5" t="s">
        <v>137</v>
      </c>
      <c r="F135" s="5" t="s">
        <v>92</v>
      </c>
      <c r="G135" s="5">
        <v>9099063051</v>
      </c>
      <c r="H135" s="79" t="s">
        <v>138</v>
      </c>
      <c r="I135" s="5" t="s">
        <v>18</v>
      </c>
      <c r="J135" s="149" t="s">
        <v>139</v>
      </c>
      <c r="K135" s="150"/>
      <c r="L135" s="150"/>
      <c r="M135" s="151"/>
    </row>
    <row r="136" spans="1:13" ht="45" customHeight="1">
      <c r="A136" s="145">
        <v>23</v>
      </c>
      <c r="B136" s="145">
        <v>2</v>
      </c>
      <c r="C136" s="148" t="s">
        <v>140</v>
      </c>
      <c r="D136" s="144" t="s">
        <v>141</v>
      </c>
      <c r="E136" s="144" t="s">
        <v>142</v>
      </c>
      <c r="F136" s="144" t="s">
        <v>143</v>
      </c>
      <c r="G136" s="144">
        <v>9099063056</v>
      </c>
      <c r="H136" s="141" t="s">
        <v>144</v>
      </c>
      <c r="I136" s="144" t="s">
        <v>18</v>
      </c>
      <c r="J136" s="4" t="s">
        <v>22</v>
      </c>
      <c r="K136" s="5" t="s">
        <v>20</v>
      </c>
      <c r="L136" s="6">
        <v>60</v>
      </c>
      <c r="M136" s="6">
        <v>60</v>
      </c>
    </row>
    <row r="137" spans="1:13" ht="45" customHeight="1">
      <c r="A137" s="142"/>
      <c r="B137" s="142"/>
      <c r="C137" s="142"/>
      <c r="D137" s="142"/>
      <c r="E137" s="142"/>
      <c r="F137" s="142"/>
      <c r="G137" s="142"/>
      <c r="H137" s="142"/>
      <c r="I137" s="142"/>
      <c r="J137" s="4" t="s">
        <v>26</v>
      </c>
      <c r="K137" s="5" t="s">
        <v>20</v>
      </c>
      <c r="L137" s="6">
        <v>60</v>
      </c>
      <c r="M137" s="6">
        <v>60</v>
      </c>
    </row>
    <row r="138" spans="1:13" ht="45" customHeight="1">
      <c r="A138" s="142"/>
      <c r="B138" s="142"/>
      <c r="C138" s="142"/>
      <c r="D138" s="142"/>
      <c r="E138" s="142"/>
      <c r="F138" s="142"/>
      <c r="G138" s="142"/>
      <c r="H138" s="142"/>
      <c r="I138" s="142"/>
      <c r="J138" s="4" t="s">
        <v>19</v>
      </c>
      <c r="K138" s="5" t="s">
        <v>20</v>
      </c>
      <c r="L138" s="6">
        <v>30</v>
      </c>
      <c r="M138" s="6">
        <v>30</v>
      </c>
    </row>
    <row r="139" spans="1:13" ht="45" customHeight="1">
      <c r="A139" s="142"/>
      <c r="B139" s="142"/>
      <c r="C139" s="142"/>
      <c r="D139" s="142"/>
      <c r="E139" s="142"/>
      <c r="F139" s="142"/>
      <c r="G139" s="142"/>
      <c r="H139" s="142"/>
      <c r="I139" s="142"/>
      <c r="J139" s="4" t="s">
        <v>25</v>
      </c>
      <c r="K139" s="5" t="s">
        <v>20</v>
      </c>
      <c r="L139" s="6">
        <v>60</v>
      </c>
      <c r="M139" s="6">
        <v>60</v>
      </c>
    </row>
    <row r="140" spans="1:13" ht="45" customHeight="1">
      <c r="A140" s="143"/>
      <c r="B140" s="143"/>
      <c r="C140" s="143"/>
      <c r="D140" s="143"/>
      <c r="E140" s="143"/>
      <c r="F140" s="143"/>
      <c r="G140" s="143"/>
      <c r="H140" s="143"/>
      <c r="I140" s="143"/>
      <c r="J140" s="4" t="s">
        <v>23</v>
      </c>
      <c r="K140" s="5" t="s">
        <v>20</v>
      </c>
      <c r="L140" s="6">
        <v>60</v>
      </c>
      <c r="M140" s="6">
        <v>60</v>
      </c>
    </row>
    <row r="141" spans="1:13" ht="45" customHeight="1">
      <c r="A141" s="145">
        <v>24</v>
      </c>
      <c r="B141" s="145">
        <v>2</v>
      </c>
      <c r="C141" s="148" t="s">
        <v>145</v>
      </c>
      <c r="D141" s="144" t="s">
        <v>146</v>
      </c>
      <c r="E141" s="144" t="s">
        <v>147</v>
      </c>
      <c r="F141" s="144" t="s">
        <v>148</v>
      </c>
      <c r="G141" s="144">
        <v>9099063061</v>
      </c>
      <c r="H141" s="141" t="s">
        <v>149</v>
      </c>
      <c r="I141" s="144" t="s">
        <v>33</v>
      </c>
      <c r="J141" s="4" t="s">
        <v>22</v>
      </c>
      <c r="K141" s="5" t="s">
        <v>20</v>
      </c>
      <c r="L141" s="6">
        <v>60</v>
      </c>
      <c r="M141" s="7">
        <v>60</v>
      </c>
    </row>
    <row r="142" spans="1:13" ht="45" customHeight="1">
      <c r="A142" s="142"/>
      <c r="B142" s="142"/>
      <c r="C142" s="142"/>
      <c r="D142" s="142"/>
      <c r="E142" s="142"/>
      <c r="F142" s="142"/>
      <c r="G142" s="142"/>
      <c r="H142" s="142"/>
      <c r="I142" s="142"/>
      <c r="J142" s="4" t="s">
        <v>25</v>
      </c>
      <c r="K142" s="5" t="s">
        <v>20</v>
      </c>
      <c r="L142" s="6">
        <v>60</v>
      </c>
      <c r="M142" s="7">
        <v>60</v>
      </c>
    </row>
    <row r="143" spans="1:13" ht="45" customHeight="1">
      <c r="A143" s="142"/>
      <c r="B143" s="142"/>
      <c r="C143" s="142"/>
      <c r="D143" s="142"/>
      <c r="E143" s="142"/>
      <c r="F143" s="142"/>
      <c r="G143" s="142"/>
      <c r="H143" s="142"/>
      <c r="I143" s="142"/>
      <c r="J143" s="4" t="s">
        <v>23</v>
      </c>
      <c r="K143" s="5" t="s">
        <v>20</v>
      </c>
      <c r="L143" s="6">
        <v>30</v>
      </c>
      <c r="M143" s="7">
        <v>30</v>
      </c>
    </row>
    <row r="144" spans="1:13" ht="45" customHeight="1">
      <c r="A144" s="142"/>
      <c r="B144" s="142"/>
      <c r="C144" s="142"/>
      <c r="D144" s="142"/>
      <c r="E144" s="142"/>
      <c r="F144" s="142"/>
      <c r="G144" s="142"/>
      <c r="H144" s="142"/>
      <c r="I144" s="142"/>
      <c r="J144" s="4" t="s">
        <v>26</v>
      </c>
      <c r="K144" s="5" t="s">
        <v>20</v>
      </c>
      <c r="L144" s="6">
        <v>60</v>
      </c>
      <c r="M144" s="7">
        <v>60</v>
      </c>
    </row>
    <row r="145" spans="1:13" ht="45" customHeight="1">
      <c r="A145" s="143"/>
      <c r="B145" s="143"/>
      <c r="C145" s="143"/>
      <c r="D145" s="143"/>
      <c r="E145" s="143"/>
      <c r="F145" s="143"/>
      <c r="G145" s="143"/>
      <c r="H145" s="143"/>
      <c r="I145" s="143"/>
      <c r="J145" s="4" t="s">
        <v>150</v>
      </c>
      <c r="K145" s="5" t="s">
        <v>20</v>
      </c>
      <c r="L145" s="6">
        <v>30</v>
      </c>
      <c r="M145" s="7">
        <v>30</v>
      </c>
    </row>
    <row r="146" spans="1:13" ht="45" customHeight="1">
      <c r="A146" s="145">
        <v>25</v>
      </c>
      <c r="B146" s="145">
        <v>2</v>
      </c>
      <c r="C146" s="148" t="s">
        <v>151</v>
      </c>
      <c r="D146" s="144" t="s">
        <v>152</v>
      </c>
      <c r="E146" s="144" t="s">
        <v>153</v>
      </c>
      <c r="F146" s="144" t="s">
        <v>154</v>
      </c>
      <c r="G146" s="144">
        <v>9099063065</v>
      </c>
      <c r="H146" s="141" t="s">
        <v>155</v>
      </c>
      <c r="I146" s="144" t="s">
        <v>18</v>
      </c>
      <c r="J146" s="4" t="s">
        <v>21</v>
      </c>
      <c r="K146" s="5" t="s">
        <v>20</v>
      </c>
      <c r="L146" s="6">
        <v>60</v>
      </c>
      <c r="M146" s="7">
        <v>60</v>
      </c>
    </row>
    <row r="147" spans="1:13" ht="45" customHeight="1">
      <c r="A147" s="142"/>
      <c r="B147" s="142"/>
      <c r="C147" s="142"/>
      <c r="D147" s="142"/>
      <c r="E147" s="142"/>
      <c r="F147" s="142"/>
      <c r="G147" s="142"/>
      <c r="H147" s="142"/>
      <c r="I147" s="142"/>
      <c r="J147" s="4" t="s">
        <v>22</v>
      </c>
      <c r="K147" s="5" t="s">
        <v>20</v>
      </c>
      <c r="L147" s="6">
        <v>90</v>
      </c>
      <c r="M147" s="7">
        <v>90</v>
      </c>
    </row>
    <row r="148" spans="1:13" ht="45" customHeight="1">
      <c r="A148" s="142"/>
      <c r="B148" s="142"/>
      <c r="C148" s="142"/>
      <c r="D148" s="142"/>
      <c r="E148" s="142"/>
      <c r="F148" s="142"/>
      <c r="G148" s="142"/>
      <c r="H148" s="142"/>
      <c r="I148" s="142"/>
      <c r="J148" s="4" t="s">
        <v>26</v>
      </c>
      <c r="K148" s="5" t="s">
        <v>20</v>
      </c>
      <c r="L148" s="6">
        <v>90</v>
      </c>
      <c r="M148" s="7">
        <v>90</v>
      </c>
    </row>
    <row r="149" spans="1:13" ht="45" customHeight="1">
      <c r="A149" s="142"/>
      <c r="B149" s="142"/>
      <c r="C149" s="142"/>
      <c r="D149" s="142"/>
      <c r="E149" s="142"/>
      <c r="F149" s="142"/>
      <c r="G149" s="142"/>
      <c r="H149" s="142"/>
      <c r="I149" s="142"/>
      <c r="J149" s="4" t="s">
        <v>23</v>
      </c>
      <c r="K149" s="5" t="s">
        <v>20</v>
      </c>
      <c r="L149" s="6">
        <v>90</v>
      </c>
      <c r="M149" s="7">
        <v>90</v>
      </c>
    </row>
    <row r="150" spans="1:13" ht="45" customHeight="1">
      <c r="A150" s="142"/>
      <c r="B150" s="142"/>
      <c r="C150" s="142"/>
      <c r="D150" s="142"/>
      <c r="E150" s="142"/>
      <c r="F150" s="142"/>
      <c r="G150" s="142"/>
      <c r="H150" s="142"/>
      <c r="I150" s="142"/>
      <c r="J150" s="4" t="s">
        <v>43</v>
      </c>
      <c r="K150" s="5" t="s">
        <v>20</v>
      </c>
      <c r="L150" s="6">
        <v>30</v>
      </c>
      <c r="M150" s="7">
        <v>30</v>
      </c>
    </row>
    <row r="151" spans="1:13" ht="45" customHeight="1">
      <c r="A151" s="143"/>
      <c r="B151" s="143"/>
      <c r="C151" s="143"/>
      <c r="D151" s="143"/>
      <c r="E151" s="143"/>
      <c r="F151" s="143"/>
      <c r="G151" s="143"/>
      <c r="H151" s="143"/>
      <c r="I151" s="143"/>
      <c r="J151" s="4" t="s">
        <v>25</v>
      </c>
      <c r="K151" s="5" t="s">
        <v>20</v>
      </c>
      <c r="L151" s="6">
        <v>90</v>
      </c>
      <c r="M151" s="7">
        <v>90</v>
      </c>
    </row>
    <row r="152" spans="1:13" ht="45" customHeight="1">
      <c r="A152" s="145">
        <v>26</v>
      </c>
      <c r="B152" s="145">
        <v>2</v>
      </c>
      <c r="C152" s="148" t="s">
        <v>156</v>
      </c>
      <c r="D152" s="144" t="s">
        <v>157</v>
      </c>
      <c r="E152" s="144" t="s">
        <v>158</v>
      </c>
      <c r="F152" s="144" t="s">
        <v>92</v>
      </c>
      <c r="G152" s="144">
        <v>9099063075</v>
      </c>
      <c r="H152" s="141" t="s">
        <v>159</v>
      </c>
      <c r="I152" s="144" t="s">
        <v>18</v>
      </c>
      <c r="J152" s="4" t="s">
        <v>19</v>
      </c>
      <c r="K152" s="5" t="s">
        <v>20</v>
      </c>
      <c r="L152" s="6">
        <v>60</v>
      </c>
      <c r="M152" s="7">
        <v>60</v>
      </c>
    </row>
    <row r="153" spans="1:13" ht="45" customHeight="1">
      <c r="A153" s="142"/>
      <c r="B153" s="142"/>
      <c r="C153" s="142"/>
      <c r="D153" s="142"/>
      <c r="E153" s="142"/>
      <c r="F153" s="142"/>
      <c r="G153" s="142"/>
      <c r="H153" s="142"/>
      <c r="I153" s="142"/>
      <c r="J153" s="4" t="s">
        <v>25</v>
      </c>
      <c r="K153" s="5" t="s">
        <v>20</v>
      </c>
      <c r="L153" s="6">
        <v>30</v>
      </c>
      <c r="M153" s="7">
        <v>30</v>
      </c>
    </row>
    <row r="154" spans="1:13" ht="45" customHeight="1">
      <c r="A154" s="142"/>
      <c r="B154" s="142"/>
      <c r="C154" s="142"/>
      <c r="D154" s="142"/>
      <c r="E154" s="142"/>
      <c r="F154" s="142"/>
      <c r="G154" s="142"/>
      <c r="H154" s="142"/>
      <c r="I154" s="142"/>
      <c r="J154" s="4" t="s">
        <v>22</v>
      </c>
      <c r="K154" s="5" t="s">
        <v>20</v>
      </c>
      <c r="L154" s="6">
        <v>30</v>
      </c>
      <c r="M154" s="7">
        <v>30</v>
      </c>
    </row>
    <row r="155" spans="1:13" ht="45" customHeight="1">
      <c r="A155" s="142"/>
      <c r="B155" s="142"/>
      <c r="C155" s="142"/>
      <c r="D155" s="142"/>
      <c r="E155" s="142"/>
      <c r="F155" s="142"/>
      <c r="G155" s="142"/>
      <c r="H155" s="142"/>
      <c r="I155" s="142"/>
      <c r="J155" s="4" t="s">
        <v>26</v>
      </c>
      <c r="K155" s="5" t="s">
        <v>20</v>
      </c>
      <c r="L155" s="6">
        <v>60</v>
      </c>
      <c r="M155" s="7">
        <v>60</v>
      </c>
    </row>
    <row r="156" spans="1:13" ht="45" customHeight="1">
      <c r="A156" s="142"/>
      <c r="B156" s="142"/>
      <c r="C156" s="142"/>
      <c r="D156" s="142"/>
      <c r="E156" s="142"/>
      <c r="F156" s="142"/>
      <c r="G156" s="142"/>
      <c r="H156" s="142"/>
      <c r="I156" s="142"/>
      <c r="J156" s="4" t="s">
        <v>23</v>
      </c>
      <c r="K156" s="5" t="s">
        <v>20</v>
      </c>
      <c r="L156" s="6">
        <v>30</v>
      </c>
      <c r="M156" s="7">
        <v>30</v>
      </c>
    </row>
    <row r="157" spans="1:13" ht="45" customHeight="1">
      <c r="A157" s="143"/>
      <c r="B157" s="143"/>
      <c r="C157" s="143"/>
      <c r="D157" s="143"/>
      <c r="E157" s="143"/>
      <c r="F157" s="143"/>
      <c r="G157" s="143"/>
      <c r="H157" s="143"/>
      <c r="I157" s="143"/>
      <c r="J157" s="4" t="s">
        <v>94</v>
      </c>
      <c r="K157" s="5" t="s">
        <v>20</v>
      </c>
      <c r="L157" s="6">
        <v>30</v>
      </c>
      <c r="M157" s="7">
        <v>30</v>
      </c>
    </row>
    <row r="158" spans="1:13" ht="45" customHeight="1">
      <c r="A158" s="145">
        <v>27</v>
      </c>
      <c r="B158" s="145">
        <v>2</v>
      </c>
      <c r="C158" s="148" t="s">
        <v>160</v>
      </c>
      <c r="D158" s="144" t="s">
        <v>161</v>
      </c>
      <c r="E158" s="144" t="str">
        <f>UPPER("At&amp;PO: Dabhi, Ta.Unjha,Dist.Mehsana-384170")</f>
        <v>AT&amp;PO: DABHI, TA.UNJHA,DIST.MEHSANA-384170</v>
      </c>
      <c r="F158" s="144" t="s">
        <v>129</v>
      </c>
      <c r="G158" s="144">
        <v>9099063078</v>
      </c>
      <c r="H158" s="141" t="s">
        <v>162</v>
      </c>
      <c r="I158" s="144" t="s">
        <v>18</v>
      </c>
      <c r="J158" s="4" t="s">
        <v>25</v>
      </c>
      <c r="K158" s="5" t="s">
        <v>20</v>
      </c>
      <c r="L158" s="6">
        <v>30</v>
      </c>
      <c r="M158" s="7">
        <v>30</v>
      </c>
    </row>
    <row r="159" spans="1:13" ht="45" customHeight="1">
      <c r="A159" s="142"/>
      <c r="B159" s="142"/>
      <c r="C159" s="142"/>
      <c r="D159" s="142"/>
      <c r="E159" s="142"/>
      <c r="F159" s="142"/>
      <c r="G159" s="142"/>
      <c r="H159" s="142"/>
      <c r="I159" s="142"/>
      <c r="J159" s="4" t="s">
        <v>22</v>
      </c>
      <c r="K159" s="5" t="s">
        <v>20</v>
      </c>
      <c r="L159" s="6">
        <v>30</v>
      </c>
      <c r="M159" s="7">
        <v>30</v>
      </c>
    </row>
    <row r="160" spans="1:13" ht="45" customHeight="1">
      <c r="A160" s="142"/>
      <c r="B160" s="142"/>
      <c r="C160" s="142"/>
      <c r="D160" s="142"/>
      <c r="E160" s="142"/>
      <c r="F160" s="142"/>
      <c r="G160" s="142"/>
      <c r="H160" s="142"/>
      <c r="I160" s="142"/>
      <c r="J160" s="4" t="s">
        <v>26</v>
      </c>
      <c r="K160" s="5" t="s">
        <v>20</v>
      </c>
      <c r="L160" s="6">
        <v>30</v>
      </c>
      <c r="M160" s="7">
        <v>30</v>
      </c>
    </row>
    <row r="161" spans="1:13" ht="45" customHeight="1">
      <c r="A161" s="143"/>
      <c r="B161" s="143"/>
      <c r="C161" s="143"/>
      <c r="D161" s="143"/>
      <c r="E161" s="143"/>
      <c r="F161" s="143"/>
      <c r="G161" s="143"/>
      <c r="H161" s="143"/>
      <c r="I161" s="143"/>
      <c r="J161" s="4" t="s">
        <v>43</v>
      </c>
      <c r="K161" s="5" t="s">
        <v>20</v>
      </c>
      <c r="L161" s="6">
        <v>30</v>
      </c>
      <c r="M161" s="7">
        <v>30</v>
      </c>
    </row>
    <row r="162" spans="1:13" ht="91.5" customHeight="1">
      <c r="A162" s="12">
        <v>28</v>
      </c>
      <c r="B162" s="12">
        <v>2</v>
      </c>
      <c r="C162" s="13" t="s">
        <v>163</v>
      </c>
      <c r="D162" s="5" t="s">
        <v>164</v>
      </c>
      <c r="E162" s="5" t="s">
        <v>165</v>
      </c>
      <c r="F162" s="5" t="s">
        <v>166</v>
      </c>
      <c r="G162" s="5">
        <v>9099063487</v>
      </c>
      <c r="H162" s="79" t="s">
        <v>167</v>
      </c>
      <c r="I162" s="5" t="s">
        <v>99</v>
      </c>
      <c r="J162" s="149" t="s">
        <v>168</v>
      </c>
      <c r="K162" s="150"/>
      <c r="L162" s="150"/>
      <c r="M162" s="151"/>
    </row>
    <row r="163" spans="1:13" ht="45" customHeight="1">
      <c r="A163" s="145">
        <v>29</v>
      </c>
      <c r="B163" s="145">
        <v>2</v>
      </c>
      <c r="C163" s="148" t="s">
        <v>169</v>
      </c>
      <c r="D163" s="144" t="s">
        <v>170</v>
      </c>
      <c r="E163" s="144" t="s">
        <v>171</v>
      </c>
      <c r="F163" s="144" t="s">
        <v>129</v>
      </c>
      <c r="G163" s="144">
        <v>9099063484</v>
      </c>
      <c r="H163" s="141" t="s">
        <v>172</v>
      </c>
      <c r="I163" s="144" t="s">
        <v>18</v>
      </c>
      <c r="J163" s="4" t="s">
        <v>23</v>
      </c>
      <c r="K163" s="5" t="s">
        <v>20</v>
      </c>
      <c r="L163" s="6">
        <v>60</v>
      </c>
      <c r="M163" s="7">
        <v>60</v>
      </c>
    </row>
    <row r="164" spans="1:13" ht="45" customHeight="1">
      <c r="A164" s="142"/>
      <c r="B164" s="142"/>
      <c r="C164" s="142"/>
      <c r="D164" s="142"/>
      <c r="E164" s="142"/>
      <c r="F164" s="142"/>
      <c r="G164" s="142"/>
      <c r="H164" s="142"/>
      <c r="I164" s="142"/>
      <c r="J164" s="4" t="s">
        <v>83</v>
      </c>
      <c r="K164" s="5" t="s">
        <v>20</v>
      </c>
      <c r="L164" s="6">
        <v>30</v>
      </c>
      <c r="M164" s="7">
        <v>30</v>
      </c>
    </row>
    <row r="165" spans="1:13" ht="45" customHeight="1">
      <c r="A165" s="142"/>
      <c r="B165" s="142"/>
      <c r="C165" s="142"/>
      <c r="D165" s="142"/>
      <c r="E165" s="142"/>
      <c r="F165" s="142"/>
      <c r="G165" s="142"/>
      <c r="H165" s="142"/>
      <c r="I165" s="142"/>
      <c r="J165" s="4" t="s">
        <v>22</v>
      </c>
      <c r="K165" s="5" t="s">
        <v>20</v>
      </c>
      <c r="L165" s="6">
        <v>120</v>
      </c>
      <c r="M165" s="7">
        <v>120</v>
      </c>
    </row>
    <row r="166" spans="1:13" ht="45" customHeight="1">
      <c r="A166" s="142"/>
      <c r="B166" s="142"/>
      <c r="C166" s="142"/>
      <c r="D166" s="142"/>
      <c r="E166" s="142"/>
      <c r="F166" s="142"/>
      <c r="G166" s="142"/>
      <c r="H166" s="142"/>
      <c r="I166" s="142"/>
      <c r="J166" s="4" t="s">
        <v>60</v>
      </c>
      <c r="K166" s="5" t="s">
        <v>20</v>
      </c>
      <c r="L166" s="6">
        <v>30</v>
      </c>
      <c r="M166" s="7">
        <v>30</v>
      </c>
    </row>
    <row r="167" spans="1:13" ht="45" customHeight="1">
      <c r="A167" s="142"/>
      <c r="B167" s="142"/>
      <c r="C167" s="142"/>
      <c r="D167" s="142"/>
      <c r="E167" s="142"/>
      <c r="F167" s="142"/>
      <c r="G167" s="142"/>
      <c r="H167" s="142"/>
      <c r="I167" s="142"/>
      <c r="J167" s="4" t="s">
        <v>25</v>
      </c>
      <c r="K167" s="5" t="s">
        <v>20</v>
      </c>
      <c r="L167" s="6">
        <v>120</v>
      </c>
      <c r="M167" s="7">
        <v>120</v>
      </c>
    </row>
    <row r="168" spans="1:13" ht="45" customHeight="1">
      <c r="A168" s="143"/>
      <c r="B168" s="143"/>
      <c r="C168" s="143"/>
      <c r="D168" s="143"/>
      <c r="E168" s="143"/>
      <c r="F168" s="143"/>
      <c r="G168" s="143"/>
      <c r="H168" s="143"/>
      <c r="I168" s="143"/>
      <c r="J168" s="4" t="s">
        <v>21</v>
      </c>
      <c r="K168" s="5" t="s">
        <v>20</v>
      </c>
      <c r="L168" s="6">
        <v>30</v>
      </c>
      <c r="M168" s="7">
        <v>30</v>
      </c>
    </row>
    <row r="169" spans="1:13" ht="45" customHeight="1">
      <c r="A169" s="145">
        <v>30</v>
      </c>
      <c r="B169" s="145">
        <v>2</v>
      </c>
      <c r="C169" s="146" t="s">
        <v>173</v>
      </c>
      <c r="D169" s="144" t="s">
        <v>174</v>
      </c>
      <c r="E169" s="144" t="s">
        <v>175</v>
      </c>
      <c r="F169" s="144" t="s">
        <v>115</v>
      </c>
      <c r="G169" s="144">
        <v>9978944390</v>
      </c>
      <c r="H169" s="141" t="s">
        <v>176</v>
      </c>
      <c r="I169" s="144" t="s">
        <v>18</v>
      </c>
      <c r="J169" s="4" t="s">
        <v>22</v>
      </c>
      <c r="K169" s="5" t="s">
        <v>20</v>
      </c>
      <c r="L169" s="6">
        <v>90</v>
      </c>
      <c r="M169" s="6">
        <v>30</v>
      </c>
    </row>
    <row r="170" spans="1:13" ht="45" customHeight="1">
      <c r="A170" s="142"/>
      <c r="B170" s="142"/>
      <c r="C170" s="142"/>
      <c r="D170" s="142"/>
      <c r="E170" s="142"/>
      <c r="F170" s="142"/>
      <c r="G170" s="142"/>
      <c r="H170" s="142"/>
      <c r="I170" s="142"/>
      <c r="J170" s="4" t="s">
        <v>26</v>
      </c>
      <c r="K170" s="5" t="s">
        <v>20</v>
      </c>
      <c r="L170" s="6">
        <v>60</v>
      </c>
      <c r="M170" s="6">
        <v>30</v>
      </c>
    </row>
    <row r="171" spans="1:13" ht="45" customHeight="1">
      <c r="A171" s="142"/>
      <c r="B171" s="142"/>
      <c r="C171" s="142"/>
      <c r="D171" s="142"/>
      <c r="E171" s="142"/>
      <c r="F171" s="142"/>
      <c r="G171" s="142"/>
      <c r="H171" s="142"/>
      <c r="I171" s="142"/>
      <c r="J171" s="4" t="s">
        <v>23</v>
      </c>
      <c r="K171" s="5" t="s">
        <v>20</v>
      </c>
      <c r="L171" s="6">
        <v>90</v>
      </c>
      <c r="M171" s="6">
        <v>30</v>
      </c>
    </row>
    <row r="172" spans="1:13" ht="45" customHeight="1">
      <c r="A172" s="142"/>
      <c r="B172" s="142"/>
      <c r="C172" s="142"/>
      <c r="D172" s="142"/>
      <c r="E172" s="142"/>
      <c r="F172" s="142"/>
      <c r="G172" s="142"/>
      <c r="H172" s="142"/>
      <c r="I172" s="142"/>
      <c r="J172" s="4" t="s">
        <v>94</v>
      </c>
      <c r="K172" s="5" t="s">
        <v>20</v>
      </c>
      <c r="L172" s="6">
        <v>30</v>
      </c>
      <c r="M172" s="6">
        <v>30</v>
      </c>
    </row>
    <row r="173" spans="1:13" ht="45" customHeight="1">
      <c r="A173" s="142"/>
      <c r="B173" s="142"/>
      <c r="C173" s="142"/>
      <c r="D173" s="142"/>
      <c r="E173" s="142"/>
      <c r="F173" s="142"/>
      <c r="G173" s="142"/>
      <c r="H173" s="142"/>
      <c r="I173" s="142"/>
      <c r="J173" s="4" t="s">
        <v>25</v>
      </c>
      <c r="K173" s="5" t="s">
        <v>20</v>
      </c>
      <c r="L173" s="6">
        <v>90</v>
      </c>
      <c r="M173" s="6">
        <v>30</v>
      </c>
    </row>
    <row r="174" spans="1:13" ht="45" customHeight="1">
      <c r="A174" s="143"/>
      <c r="B174" s="143"/>
      <c r="C174" s="143"/>
      <c r="D174" s="143"/>
      <c r="E174" s="143"/>
      <c r="F174" s="143"/>
      <c r="G174" s="143"/>
      <c r="H174" s="143"/>
      <c r="I174" s="143"/>
      <c r="J174" s="4" t="s">
        <v>19</v>
      </c>
      <c r="K174" s="5" t="s">
        <v>20</v>
      </c>
      <c r="L174" s="6">
        <v>60</v>
      </c>
      <c r="M174" s="6">
        <v>30</v>
      </c>
    </row>
    <row r="175" spans="1:13" ht="45" customHeight="1">
      <c r="A175" s="145">
        <v>31</v>
      </c>
      <c r="B175" s="145">
        <v>2</v>
      </c>
      <c r="C175" s="146">
        <v>104</v>
      </c>
      <c r="D175" s="144" t="s">
        <v>177</v>
      </c>
      <c r="E175" s="144" t="str">
        <f>UPPER("Near Toll booth, Ahmedabad - Mehsana Express Highway, Mevad, Mehsana-382710")</f>
        <v>NEAR TOLL BOOTH, AHMEDABAD - MEHSANA EXPRESS HIGHWAY, MEVAD, MEHSANA-382710</v>
      </c>
      <c r="F175" s="144" t="s">
        <v>129</v>
      </c>
      <c r="G175" s="144">
        <v>9099063450</v>
      </c>
      <c r="H175" s="141" t="s">
        <v>178</v>
      </c>
      <c r="I175" s="144" t="s">
        <v>33</v>
      </c>
      <c r="J175" s="4" t="s">
        <v>23</v>
      </c>
      <c r="K175" s="5" t="s">
        <v>20</v>
      </c>
      <c r="L175" s="6">
        <v>30</v>
      </c>
      <c r="M175" s="6">
        <v>30</v>
      </c>
    </row>
    <row r="176" spans="1:13" ht="45" customHeight="1">
      <c r="A176" s="142"/>
      <c r="B176" s="142"/>
      <c r="C176" s="142"/>
      <c r="D176" s="142"/>
      <c r="E176" s="142"/>
      <c r="F176" s="142"/>
      <c r="G176" s="142"/>
      <c r="H176" s="142"/>
      <c r="I176" s="142"/>
      <c r="J176" s="4" t="s">
        <v>22</v>
      </c>
      <c r="K176" s="5" t="s">
        <v>20</v>
      </c>
      <c r="L176" s="6">
        <v>45</v>
      </c>
      <c r="M176" s="6">
        <v>45</v>
      </c>
    </row>
    <row r="177" spans="1:13" ht="45" customHeight="1">
      <c r="A177" s="142"/>
      <c r="B177" s="142"/>
      <c r="C177" s="142"/>
      <c r="D177" s="142"/>
      <c r="E177" s="142"/>
      <c r="F177" s="142"/>
      <c r="G177" s="142"/>
      <c r="H177" s="142"/>
      <c r="I177" s="142"/>
      <c r="J177" s="4" t="s">
        <v>26</v>
      </c>
      <c r="K177" s="5" t="s">
        <v>20</v>
      </c>
      <c r="L177" s="6">
        <v>68</v>
      </c>
      <c r="M177" s="6">
        <v>68</v>
      </c>
    </row>
    <row r="178" spans="1:13" ht="45" customHeight="1">
      <c r="A178" s="142"/>
      <c r="B178" s="142"/>
      <c r="C178" s="142"/>
      <c r="D178" s="142"/>
      <c r="E178" s="142"/>
      <c r="F178" s="142"/>
      <c r="G178" s="142"/>
      <c r="H178" s="142"/>
      <c r="I178" s="142"/>
      <c r="J178" s="4" t="s">
        <v>25</v>
      </c>
      <c r="K178" s="5" t="s">
        <v>20</v>
      </c>
      <c r="L178" s="6">
        <v>45</v>
      </c>
      <c r="M178" s="6">
        <v>45</v>
      </c>
    </row>
    <row r="179" spans="1:13" ht="45" customHeight="1">
      <c r="A179" s="142"/>
      <c r="B179" s="142"/>
      <c r="C179" s="142"/>
      <c r="D179" s="142"/>
      <c r="E179" s="142"/>
      <c r="F179" s="142"/>
      <c r="G179" s="142"/>
      <c r="H179" s="142"/>
      <c r="I179" s="142"/>
      <c r="J179" s="4" t="s">
        <v>22</v>
      </c>
      <c r="K179" s="5" t="s">
        <v>20</v>
      </c>
      <c r="L179" s="6">
        <v>30</v>
      </c>
      <c r="M179" s="6">
        <v>30</v>
      </c>
    </row>
    <row r="180" spans="1:13" ht="45" customHeight="1">
      <c r="A180" s="142"/>
      <c r="B180" s="142"/>
      <c r="C180" s="142"/>
      <c r="D180" s="142"/>
      <c r="E180" s="142"/>
      <c r="F180" s="142"/>
      <c r="G180" s="142"/>
      <c r="H180" s="142"/>
      <c r="I180" s="142"/>
      <c r="J180" s="4" t="s">
        <v>25</v>
      </c>
      <c r="K180" s="5" t="s">
        <v>20</v>
      </c>
      <c r="L180" s="6">
        <v>30</v>
      </c>
      <c r="M180" s="6">
        <v>30</v>
      </c>
    </row>
    <row r="181" spans="1:13" ht="45" customHeight="1">
      <c r="A181" s="142"/>
      <c r="B181" s="142"/>
      <c r="C181" s="142"/>
      <c r="D181" s="142"/>
      <c r="E181" s="142"/>
      <c r="F181" s="142"/>
      <c r="G181" s="142"/>
      <c r="H181" s="142"/>
      <c r="I181" s="142"/>
      <c r="J181" s="4" t="s">
        <v>23</v>
      </c>
      <c r="K181" s="5" t="s">
        <v>20</v>
      </c>
      <c r="L181" s="6">
        <v>30</v>
      </c>
      <c r="M181" s="6">
        <v>30</v>
      </c>
    </row>
    <row r="182" spans="1:13" ht="45" customHeight="1">
      <c r="A182" s="143"/>
      <c r="B182" s="143"/>
      <c r="C182" s="143"/>
      <c r="D182" s="143"/>
      <c r="E182" s="143"/>
      <c r="F182" s="143"/>
      <c r="G182" s="143"/>
      <c r="H182" s="143"/>
      <c r="I182" s="143"/>
      <c r="J182" s="4" t="s">
        <v>26</v>
      </c>
      <c r="K182" s="5" t="s">
        <v>20</v>
      </c>
      <c r="L182" s="11">
        <v>30</v>
      </c>
      <c r="M182" s="11">
        <v>30</v>
      </c>
    </row>
    <row r="183" spans="1:13" ht="45" customHeight="1">
      <c r="A183" s="145">
        <v>32</v>
      </c>
      <c r="B183" s="145">
        <v>2</v>
      </c>
      <c r="C183" s="146" t="s">
        <v>179</v>
      </c>
      <c r="D183" s="144" t="str">
        <f>UPPER("Shree Swaminarayan Institute of Technology")</f>
        <v>SHREE SWAMINARAYAN INSTITUTE OF TECHNOLOGY</v>
      </c>
      <c r="E183" s="144" t="s">
        <v>180</v>
      </c>
      <c r="F183" s="144" t="s">
        <v>92</v>
      </c>
      <c r="G183" s="144">
        <v>7574812305</v>
      </c>
      <c r="H183" s="141" t="s">
        <v>181</v>
      </c>
      <c r="I183" s="144" t="s">
        <v>18</v>
      </c>
      <c r="J183" s="4" t="s">
        <v>25</v>
      </c>
      <c r="K183" s="5" t="s">
        <v>20</v>
      </c>
      <c r="L183" s="6">
        <v>30</v>
      </c>
      <c r="M183" s="7">
        <v>30</v>
      </c>
    </row>
    <row r="184" spans="1:13" ht="45" customHeight="1">
      <c r="A184" s="142"/>
      <c r="B184" s="142"/>
      <c r="C184" s="142"/>
      <c r="D184" s="142"/>
      <c r="E184" s="142"/>
      <c r="F184" s="142"/>
      <c r="G184" s="142"/>
      <c r="H184" s="142"/>
      <c r="I184" s="142"/>
      <c r="J184" s="4" t="s">
        <v>22</v>
      </c>
      <c r="K184" s="5" t="s">
        <v>20</v>
      </c>
      <c r="L184" s="6">
        <v>30</v>
      </c>
      <c r="M184" s="7">
        <v>30</v>
      </c>
    </row>
    <row r="185" spans="1:13" ht="45" customHeight="1">
      <c r="A185" s="142"/>
      <c r="B185" s="142"/>
      <c r="C185" s="142"/>
      <c r="D185" s="142"/>
      <c r="E185" s="142"/>
      <c r="F185" s="142"/>
      <c r="G185" s="142"/>
      <c r="H185" s="142"/>
      <c r="I185" s="142"/>
      <c r="J185" s="4" t="s">
        <v>26</v>
      </c>
      <c r="K185" s="5" t="s">
        <v>20</v>
      </c>
      <c r="L185" s="6">
        <v>120</v>
      </c>
      <c r="M185" s="7">
        <v>120</v>
      </c>
    </row>
    <row r="186" spans="1:13" ht="45" customHeight="1">
      <c r="A186" s="142"/>
      <c r="B186" s="142"/>
      <c r="C186" s="142"/>
      <c r="D186" s="142"/>
      <c r="E186" s="142"/>
      <c r="F186" s="142"/>
      <c r="G186" s="142"/>
      <c r="H186" s="142"/>
      <c r="I186" s="142"/>
      <c r="J186" s="4" t="s">
        <v>19</v>
      </c>
      <c r="K186" s="5" t="s">
        <v>20</v>
      </c>
      <c r="L186" s="6">
        <v>120</v>
      </c>
      <c r="M186" s="7">
        <v>120</v>
      </c>
    </row>
    <row r="187" spans="1:13" ht="45" customHeight="1">
      <c r="A187" s="143"/>
      <c r="B187" s="143"/>
      <c r="C187" s="143"/>
      <c r="D187" s="143"/>
      <c r="E187" s="143"/>
      <c r="F187" s="143"/>
      <c r="G187" s="143"/>
      <c r="H187" s="143"/>
      <c r="I187" s="143"/>
      <c r="J187" s="4" t="s">
        <v>60</v>
      </c>
      <c r="K187" s="5" t="s">
        <v>20</v>
      </c>
      <c r="L187" s="6">
        <v>60</v>
      </c>
      <c r="M187" s="7">
        <v>60</v>
      </c>
    </row>
    <row r="188" spans="1:13" ht="45" customHeight="1">
      <c r="A188" s="145">
        <v>33</v>
      </c>
      <c r="B188" s="145">
        <v>3</v>
      </c>
      <c r="C188" s="146" t="s">
        <v>182</v>
      </c>
      <c r="D188" s="144" t="s">
        <v>183</v>
      </c>
      <c r="E188" s="144" t="s">
        <v>184</v>
      </c>
      <c r="F188" s="144" t="s">
        <v>185</v>
      </c>
      <c r="G188" s="144">
        <v>9099063007</v>
      </c>
      <c r="H188" s="141" t="s">
        <v>186</v>
      </c>
      <c r="I188" s="144" t="s">
        <v>1970</v>
      </c>
      <c r="J188" s="4" t="s">
        <v>187</v>
      </c>
      <c r="K188" s="5" t="s">
        <v>20</v>
      </c>
      <c r="L188" s="6">
        <v>75</v>
      </c>
      <c r="M188" s="6">
        <v>75</v>
      </c>
    </row>
    <row r="189" spans="1:13" ht="45" customHeight="1">
      <c r="A189" s="142"/>
      <c r="B189" s="142"/>
      <c r="C189" s="142"/>
      <c r="D189" s="142"/>
      <c r="E189" s="142"/>
      <c r="F189" s="142"/>
      <c r="G189" s="142"/>
      <c r="H189" s="142"/>
      <c r="I189" s="142"/>
      <c r="J189" s="4" t="s">
        <v>26</v>
      </c>
      <c r="K189" s="5" t="s">
        <v>20</v>
      </c>
      <c r="L189" s="6">
        <v>120</v>
      </c>
      <c r="M189" s="6">
        <v>120</v>
      </c>
    </row>
    <row r="190" spans="1:13" ht="45" customHeight="1">
      <c r="A190" s="142"/>
      <c r="B190" s="142"/>
      <c r="C190" s="142"/>
      <c r="D190" s="142"/>
      <c r="E190" s="142"/>
      <c r="F190" s="142"/>
      <c r="G190" s="142"/>
      <c r="H190" s="142"/>
      <c r="I190" s="142"/>
      <c r="J190" s="4" t="s">
        <v>23</v>
      </c>
      <c r="K190" s="5" t="s">
        <v>20</v>
      </c>
      <c r="L190" s="6">
        <v>60</v>
      </c>
      <c r="M190" s="6">
        <v>60</v>
      </c>
    </row>
    <row r="191" spans="1:13" ht="45" customHeight="1">
      <c r="A191" s="142"/>
      <c r="B191" s="142"/>
      <c r="C191" s="142"/>
      <c r="D191" s="142"/>
      <c r="E191" s="142"/>
      <c r="F191" s="142"/>
      <c r="G191" s="142"/>
      <c r="H191" s="142"/>
      <c r="I191" s="142"/>
      <c r="J191" s="4" t="s">
        <v>25</v>
      </c>
      <c r="K191" s="5" t="s">
        <v>20</v>
      </c>
      <c r="L191" s="6">
        <v>150</v>
      </c>
      <c r="M191" s="6">
        <v>150</v>
      </c>
    </row>
    <row r="192" spans="1:13" ht="45" customHeight="1">
      <c r="A192" s="142"/>
      <c r="B192" s="142"/>
      <c r="C192" s="142"/>
      <c r="D192" s="142"/>
      <c r="E192" s="142"/>
      <c r="F192" s="142"/>
      <c r="G192" s="142"/>
      <c r="H192" s="142"/>
      <c r="I192" s="142"/>
      <c r="J192" s="4" t="s">
        <v>188</v>
      </c>
      <c r="K192" s="5" t="s">
        <v>20</v>
      </c>
      <c r="L192" s="6">
        <v>30</v>
      </c>
      <c r="M192" s="6">
        <v>30</v>
      </c>
    </row>
    <row r="193" spans="1:13" ht="45" customHeight="1">
      <c r="A193" s="142"/>
      <c r="B193" s="142"/>
      <c r="C193" s="142"/>
      <c r="D193" s="142"/>
      <c r="E193" s="142"/>
      <c r="F193" s="142"/>
      <c r="G193" s="142"/>
      <c r="H193" s="142"/>
      <c r="I193" s="142"/>
      <c r="J193" s="4" t="s">
        <v>22</v>
      </c>
      <c r="K193" s="5" t="s">
        <v>20</v>
      </c>
      <c r="L193" s="6">
        <v>120</v>
      </c>
      <c r="M193" s="6">
        <v>120</v>
      </c>
    </row>
    <row r="194" spans="1:13" ht="45" customHeight="1">
      <c r="A194" s="142"/>
      <c r="B194" s="142"/>
      <c r="C194" s="142"/>
      <c r="D194" s="142"/>
      <c r="E194" s="142"/>
      <c r="F194" s="142"/>
      <c r="G194" s="142"/>
      <c r="H194" s="142"/>
      <c r="I194" s="142"/>
      <c r="J194" s="4" t="s">
        <v>24</v>
      </c>
      <c r="K194" s="5" t="s">
        <v>20</v>
      </c>
      <c r="L194" s="6">
        <v>60</v>
      </c>
      <c r="M194" s="6">
        <v>60</v>
      </c>
    </row>
    <row r="195" spans="1:13" ht="45" customHeight="1">
      <c r="A195" s="143"/>
      <c r="B195" s="143"/>
      <c r="C195" s="143"/>
      <c r="D195" s="143"/>
      <c r="E195" s="143"/>
      <c r="F195" s="143"/>
      <c r="G195" s="143"/>
      <c r="H195" s="143"/>
      <c r="I195" s="143"/>
      <c r="J195" s="4" t="s">
        <v>19</v>
      </c>
      <c r="K195" s="5" t="s">
        <v>20</v>
      </c>
      <c r="L195" s="6">
        <v>60</v>
      </c>
      <c r="M195" s="6">
        <v>60</v>
      </c>
    </row>
    <row r="196" spans="1:13" ht="45" customHeight="1">
      <c r="A196" s="145">
        <v>34</v>
      </c>
      <c r="B196" s="145">
        <v>3</v>
      </c>
      <c r="C196" s="148" t="s">
        <v>189</v>
      </c>
      <c r="D196" s="144" t="s">
        <v>190</v>
      </c>
      <c r="E196" s="144" t="s">
        <v>191</v>
      </c>
      <c r="F196" s="144" t="s">
        <v>192</v>
      </c>
      <c r="G196" s="144">
        <v>9099063018</v>
      </c>
      <c r="H196" s="141" t="s">
        <v>193</v>
      </c>
      <c r="I196" s="144" t="s">
        <v>33</v>
      </c>
      <c r="J196" s="4" t="s">
        <v>22</v>
      </c>
      <c r="K196" s="5" t="s">
        <v>20</v>
      </c>
      <c r="L196" s="6">
        <v>30</v>
      </c>
      <c r="M196" s="6">
        <v>30</v>
      </c>
    </row>
    <row r="197" spans="1:13" ht="45" customHeight="1">
      <c r="A197" s="142"/>
      <c r="B197" s="142"/>
      <c r="C197" s="142"/>
      <c r="D197" s="142"/>
      <c r="E197" s="142"/>
      <c r="F197" s="142"/>
      <c r="G197" s="142"/>
      <c r="H197" s="142"/>
      <c r="I197" s="142"/>
      <c r="J197" s="4" t="s">
        <v>26</v>
      </c>
      <c r="K197" s="5" t="s">
        <v>20</v>
      </c>
      <c r="L197" s="6">
        <v>60</v>
      </c>
      <c r="M197" s="6">
        <v>60</v>
      </c>
    </row>
    <row r="198" spans="1:13" ht="45" customHeight="1">
      <c r="A198" s="142"/>
      <c r="B198" s="142"/>
      <c r="C198" s="142"/>
      <c r="D198" s="142"/>
      <c r="E198" s="142"/>
      <c r="F198" s="142"/>
      <c r="G198" s="142"/>
      <c r="H198" s="142"/>
      <c r="I198" s="142"/>
      <c r="J198" s="4" t="s">
        <v>23</v>
      </c>
      <c r="K198" s="5" t="s">
        <v>20</v>
      </c>
      <c r="L198" s="6">
        <v>30</v>
      </c>
      <c r="M198" s="6">
        <v>30</v>
      </c>
    </row>
    <row r="199" spans="1:13" ht="45" customHeight="1">
      <c r="A199" s="142"/>
      <c r="B199" s="142"/>
      <c r="C199" s="142"/>
      <c r="D199" s="142"/>
      <c r="E199" s="142"/>
      <c r="F199" s="142"/>
      <c r="G199" s="142"/>
      <c r="H199" s="142"/>
      <c r="I199" s="142"/>
      <c r="J199" s="4" t="s">
        <v>24</v>
      </c>
      <c r="K199" s="5" t="s">
        <v>20</v>
      </c>
      <c r="L199" s="6">
        <v>30</v>
      </c>
      <c r="M199" s="6">
        <v>30</v>
      </c>
    </row>
    <row r="200" spans="1:13" ht="45" customHeight="1">
      <c r="A200" s="143"/>
      <c r="B200" s="143"/>
      <c r="C200" s="143"/>
      <c r="D200" s="143"/>
      <c r="E200" s="143"/>
      <c r="F200" s="143"/>
      <c r="G200" s="143"/>
      <c r="H200" s="143"/>
      <c r="I200" s="143"/>
      <c r="J200" s="4" t="s">
        <v>25</v>
      </c>
      <c r="K200" s="5" t="s">
        <v>20</v>
      </c>
      <c r="L200" s="6">
        <v>60</v>
      </c>
      <c r="M200" s="6">
        <v>60</v>
      </c>
    </row>
    <row r="201" spans="1:13" ht="45" customHeight="1">
      <c r="A201" s="145">
        <v>35</v>
      </c>
      <c r="B201" s="145">
        <v>3</v>
      </c>
      <c r="C201" s="148" t="s">
        <v>194</v>
      </c>
      <c r="D201" s="144" t="s">
        <v>195</v>
      </c>
      <c r="E201" s="144" t="s">
        <v>196</v>
      </c>
      <c r="F201" s="144" t="s">
        <v>185</v>
      </c>
      <c r="G201" s="144">
        <v>9099063041</v>
      </c>
      <c r="H201" s="141" t="s">
        <v>197</v>
      </c>
      <c r="I201" s="144" t="s">
        <v>18</v>
      </c>
      <c r="J201" s="4" t="s">
        <v>26</v>
      </c>
      <c r="K201" s="5" t="s">
        <v>20</v>
      </c>
      <c r="L201" s="6">
        <v>180</v>
      </c>
      <c r="M201" s="6">
        <v>180</v>
      </c>
    </row>
    <row r="202" spans="1:13" ht="45" customHeight="1">
      <c r="A202" s="142"/>
      <c r="B202" s="142"/>
      <c r="C202" s="142"/>
      <c r="D202" s="142"/>
      <c r="E202" s="142"/>
      <c r="F202" s="142"/>
      <c r="G202" s="142"/>
      <c r="H202" s="142"/>
      <c r="I202" s="142"/>
      <c r="J202" s="4" t="s">
        <v>19</v>
      </c>
      <c r="K202" s="5" t="s">
        <v>20</v>
      </c>
      <c r="L202" s="6">
        <v>120</v>
      </c>
      <c r="M202" s="6">
        <v>120</v>
      </c>
    </row>
    <row r="203" spans="1:13" ht="45" customHeight="1">
      <c r="A203" s="142"/>
      <c r="B203" s="142"/>
      <c r="C203" s="142"/>
      <c r="D203" s="142"/>
      <c r="E203" s="142"/>
      <c r="F203" s="142"/>
      <c r="G203" s="142"/>
      <c r="H203" s="142"/>
      <c r="I203" s="142"/>
      <c r="J203" s="4" t="s">
        <v>24</v>
      </c>
      <c r="K203" s="5" t="s">
        <v>20</v>
      </c>
      <c r="L203" s="6">
        <v>30</v>
      </c>
      <c r="M203" s="6">
        <v>30</v>
      </c>
    </row>
    <row r="204" spans="1:13" ht="45" customHeight="1">
      <c r="A204" s="142"/>
      <c r="B204" s="142"/>
      <c r="C204" s="142"/>
      <c r="D204" s="142"/>
      <c r="E204" s="142"/>
      <c r="F204" s="142"/>
      <c r="G204" s="142"/>
      <c r="H204" s="142"/>
      <c r="I204" s="142"/>
      <c r="J204" s="4" t="s">
        <v>198</v>
      </c>
      <c r="K204" s="5" t="s">
        <v>20</v>
      </c>
      <c r="L204" s="6">
        <v>60</v>
      </c>
      <c r="M204" s="6">
        <v>60</v>
      </c>
    </row>
    <row r="205" spans="1:13" ht="45" customHeight="1">
      <c r="A205" s="142"/>
      <c r="B205" s="142"/>
      <c r="C205" s="142"/>
      <c r="D205" s="142"/>
      <c r="E205" s="142"/>
      <c r="F205" s="142"/>
      <c r="G205" s="142"/>
      <c r="H205" s="142"/>
      <c r="I205" s="142"/>
      <c r="J205" s="4" t="s">
        <v>199</v>
      </c>
      <c r="K205" s="5" t="s">
        <v>20</v>
      </c>
      <c r="L205" s="6">
        <v>60</v>
      </c>
      <c r="M205" s="6">
        <v>60</v>
      </c>
    </row>
    <row r="206" spans="1:13" ht="45" customHeight="1">
      <c r="A206" s="142"/>
      <c r="B206" s="142"/>
      <c r="C206" s="142"/>
      <c r="D206" s="142"/>
      <c r="E206" s="142"/>
      <c r="F206" s="142"/>
      <c r="G206" s="142"/>
      <c r="H206" s="142"/>
      <c r="I206" s="142"/>
      <c r="J206" s="4" t="s">
        <v>25</v>
      </c>
      <c r="K206" s="5" t="s">
        <v>20</v>
      </c>
      <c r="L206" s="6">
        <v>60</v>
      </c>
      <c r="M206" s="6">
        <v>60</v>
      </c>
    </row>
    <row r="207" spans="1:13" ht="45" customHeight="1">
      <c r="A207" s="142"/>
      <c r="B207" s="142"/>
      <c r="C207" s="142"/>
      <c r="D207" s="142"/>
      <c r="E207" s="142"/>
      <c r="F207" s="142"/>
      <c r="G207" s="142"/>
      <c r="H207" s="142"/>
      <c r="I207" s="142"/>
      <c r="J207" s="4" t="s">
        <v>23</v>
      </c>
      <c r="K207" s="5" t="s">
        <v>20</v>
      </c>
      <c r="L207" s="6">
        <v>60</v>
      </c>
      <c r="M207" s="6">
        <v>60</v>
      </c>
    </row>
    <row r="208" spans="1:13" ht="45" customHeight="1">
      <c r="A208" s="143"/>
      <c r="B208" s="143"/>
      <c r="C208" s="143"/>
      <c r="D208" s="143"/>
      <c r="E208" s="143"/>
      <c r="F208" s="143"/>
      <c r="G208" s="143"/>
      <c r="H208" s="143"/>
      <c r="I208" s="143"/>
      <c r="J208" s="4" t="s">
        <v>22</v>
      </c>
      <c r="K208" s="5" t="s">
        <v>20</v>
      </c>
      <c r="L208" s="6">
        <v>60</v>
      </c>
      <c r="M208" s="6">
        <v>60</v>
      </c>
    </row>
    <row r="209" spans="1:13" ht="45" customHeight="1">
      <c r="A209" s="145">
        <v>36</v>
      </c>
      <c r="B209" s="145">
        <v>3</v>
      </c>
      <c r="C209" s="148" t="s">
        <v>200</v>
      </c>
      <c r="D209" s="144" t="s">
        <v>201</v>
      </c>
      <c r="E209" s="144" t="s">
        <v>202</v>
      </c>
      <c r="F209" s="144" t="s">
        <v>203</v>
      </c>
      <c r="G209" s="144">
        <v>9099063055</v>
      </c>
      <c r="H209" s="141" t="s">
        <v>204</v>
      </c>
      <c r="I209" s="144" t="s">
        <v>18</v>
      </c>
      <c r="J209" s="4" t="s">
        <v>22</v>
      </c>
      <c r="K209" s="5" t="s">
        <v>20</v>
      </c>
      <c r="L209" s="6">
        <v>120</v>
      </c>
      <c r="M209" s="6">
        <v>120</v>
      </c>
    </row>
    <row r="210" spans="1:13" ht="45" customHeight="1">
      <c r="A210" s="142"/>
      <c r="B210" s="142"/>
      <c r="C210" s="142"/>
      <c r="D210" s="142"/>
      <c r="E210" s="142"/>
      <c r="F210" s="142"/>
      <c r="G210" s="142"/>
      <c r="H210" s="142"/>
      <c r="I210" s="142"/>
      <c r="J210" s="4" t="s">
        <v>26</v>
      </c>
      <c r="K210" s="5" t="s">
        <v>20</v>
      </c>
      <c r="L210" s="6">
        <v>60</v>
      </c>
      <c r="M210" s="6">
        <v>60</v>
      </c>
    </row>
    <row r="211" spans="1:13" ht="45" customHeight="1">
      <c r="A211" s="142"/>
      <c r="B211" s="142"/>
      <c r="C211" s="142"/>
      <c r="D211" s="142"/>
      <c r="E211" s="142"/>
      <c r="F211" s="142"/>
      <c r="G211" s="142"/>
      <c r="H211" s="142"/>
      <c r="I211" s="142"/>
      <c r="J211" s="4" t="s">
        <v>23</v>
      </c>
      <c r="K211" s="5" t="s">
        <v>20</v>
      </c>
      <c r="L211" s="6">
        <v>120</v>
      </c>
      <c r="M211" s="6">
        <v>120</v>
      </c>
    </row>
    <row r="212" spans="1:13" ht="45" customHeight="1">
      <c r="A212" s="143"/>
      <c r="B212" s="143"/>
      <c r="C212" s="143"/>
      <c r="D212" s="143"/>
      <c r="E212" s="143"/>
      <c r="F212" s="143"/>
      <c r="G212" s="143"/>
      <c r="H212" s="143"/>
      <c r="I212" s="143"/>
      <c r="J212" s="4" t="s">
        <v>25</v>
      </c>
      <c r="K212" s="5" t="s">
        <v>20</v>
      </c>
      <c r="L212" s="6">
        <v>120</v>
      </c>
      <c r="M212" s="6">
        <v>120</v>
      </c>
    </row>
    <row r="213" spans="1:13" ht="45" customHeight="1">
      <c r="A213" s="145">
        <v>37</v>
      </c>
      <c r="B213" s="145">
        <v>3</v>
      </c>
      <c r="C213" s="148" t="s">
        <v>205</v>
      </c>
      <c r="D213" s="144" t="s">
        <v>206</v>
      </c>
      <c r="E213" s="144" t="str">
        <f>UPPER("Opp.Civil Hospital, Godhra,Panchmahal-389001")</f>
        <v>OPP.CIVIL HOSPITAL, GODHRA,PANCHMAHAL-389001</v>
      </c>
      <c r="F213" s="144" t="s">
        <v>207</v>
      </c>
      <c r="G213" s="144">
        <v>9099063060</v>
      </c>
      <c r="H213" s="141" t="s">
        <v>208</v>
      </c>
      <c r="I213" s="144" t="s">
        <v>33</v>
      </c>
      <c r="J213" s="4" t="s">
        <v>25</v>
      </c>
      <c r="K213" s="5" t="s">
        <v>20</v>
      </c>
      <c r="L213" s="6">
        <v>60</v>
      </c>
      <c r="M213" s="6">
        <v>60</v>
      </c>
    </row>
    <row r="214" spans="1:13" ht="45" customHeight="1">
      <c r="A214" s="142"/>
      <c r="B214" s="142"/>
      <c r="C214" s="142"/>
      <c r="D214" s="142"/>
      <c r="E214" s="142"/>
      <c r="F214" s="142"/>
      <c r="G214" s="142"/>
      <c r="H214" s="142"/>
      <c r="I214" s="142"/>
      <c r="J214" s="4" t="s">
        <v>23</v>
      </c>
      <c r="K214" s="5" t="s">
        <v>20</v>
      </c>
      <c r="L214" s="6">
        <v>30</v>
      </c>
      <c r="M214" s="6">
        <v>30</v>
      </c>
    </row>
    <row r="215" spans="1:13" ht="45" customHeight="1">
      <c r="A215" s="143"/>
      <c r="B215" s="143"/>
      <c r="C215" s="143"/>
      <c r="D215" s="143"/>
      <c r="E215" s="143"/>
      <c r="F215" s="143"/>
      <c r="G215" s="143"/>
      <c r="H215" s="143"/>
      <c r="I215" s="143"/>
      <c r="J215" s="4" t="s">
        <v>22</v>
      </c>
      <c r="K215" s="5" t="s">
        <v>20</v>
      </c>
      <c r="L215" s="6">
        <v>30</v>
      </c>
      <c r="M215" s="6">
        <v>30</v>
      </c>
    </row>
    <row r="216" spans="1:13" ht="45" customHeight="1">
      <c r="A216" s="145">
        <v>38</v>
      </c>
      <c r="B216" s="145">
        <v>3</v>
      </c>
      <c r="C216" s="148" t="s">
        <v>209</v>
      </c>
      <c r="D216" s="144" t="s">
        <v>210</v>
      </c>
      <c r="E216" s="144" t="s">
        <v>211</v>
      </c>
      <c r="F216" s="144" t="s">
        <v>212</v>
      </c>
      <c r="G216" s="144">
        <v>9099063064</v>
      </c>
      <c r="H216" s="141" t="s">
        <v>213</v>
      </c>
      <c r="I216" s="144" t="s">
        <v>18</v>
      </c>
      <c r="J216" s="4" t="s">
        <v>21</v>
      </c>
      <c r="K216" s="5" t="s">
        <v>20</v>
      </c>
      <c r="L216" s="6">
        <v>30</v>
      </c>
      <c r="M216" s="7">
        <v>30</v>
      </c>
    </row>
    <row r="217" spans="1:13" ht="45" customHeight="1">
      <c r="A217" s="142"/>
      <c r="B217" s="142"/>
      <c r="C217" s="142"/>
      <c r="D217" s="142"/>
      <c r="E217" s="142"/>
      <c r="F217" s="142"/>
      <c r="G217" s="142"/>
      <c r="H217" s="142"/>
      <c r="I217" s="142"/>
      <c r="J217" s="4" t="s">
        <v>22</v>
      </c>
      <c r="K217" s="5" t="s">
        <v>20</v>
      </c>
      <c r="L217" s="6">
        <v>30</v>
      </c>
      <c r="M217" s="7">
        <v>30</v>
      </c>
    </row>
    <row r="218" spans="1:13" ht="45" customHeight="1">
      <c r="A218" s="142"/>
      <c r="B218" s="142"/>
      <c r="C218" s="142"/>
      <c r="D218" s="142"/>
      <c r="E218" s="142"/>
      <c r="F218" s="142"/>
      <c r="G218" s="142"/>
      <c r="H218" s="142"/>
      <c r="I218" s="142"/>
      <c r="J218" s="4" t="s">
        <v>26</v>
      </c>
      <c r="K218" s="5" t="s">
        <v>20</v>
      </c>
      <c r="L218" s="6">
        <v>60</v>
      </c>
      <c r="M218" s="7">
        <v>60</v>
      </c>
    </row>
    <row r="219" spans="1:13" ht="45" customHeight="1">
      <c r="A219" s="142"/>
      <c r="B219" s="142"/>
      <c r="C219" s="142"/>
      <c r="D219" s="142"/>
      <c r="E219" s="142"/>
      <c r="F219" s="142"/>
      <c r="G219" s="142"/>
      <c r="H219" s="142"/>
      <c r="I219" s="142"/>
      <c r="J219" s="4" t="s">
        <v>23</v>
      </c>
      <c r="K219" s="5" t="s">
        <v>20</v>
      </c>
      <c r="L219" s="6">
        <v>60</v>
      </c>
      <c r="M219" s="7">
        <v>60</v>
      </c>
    </row>
    <row r="220" spans="1:13" ht="45" customHeight="1">
      <c r="A220" s="142"/>
      <c r="B220" s="142"/>
      <c r="C220" s="142"/>
      <c r="D220" s="142"/>
      <c r="E220" s="142"/>
      <c r="F220" s="142"/>
      <c r="G220" s="142"/>
      <c r="H220" s="142"/>
      <c r="I220" s="142"/>
      <c r="J220" s="4" t="s">
        <v>94</v>
      </c>
      <c r="K220" s="5" t="s">
        <v>20</v>
      </c>
      <c r="L220" s="6">
        <v>15</v>
      </c>
      <c r="M220" s="7">
        <v>15</v>
      </c>
    </row>
    <row r="221" spans="1:13" ht="45" customHeight="1">
      <c r="A221" s="142"/>
      <c r="B221" s="142"/>
      <c r="C221" s="142"/>
      <c r="D221" s="142"/>
      <c r="E221" s="142"/>
      <c r="F221" s="142"/>
      <c r="G221" s="142"/>
      <c r="H221" s="142"/>
      <c r="I221" s="142"/>
      <c r="J221" s="4" t="s">
        <v>19</v>
      </c>
      <c r="K221" s="5" t="s">
        <v>20</v>
      </c>
      <c r="L221" s="6">
        <v>60</v>
      </c>
      <c r="M221" s="7">
        <v>60</v>
      </c>
    </row>
    <row r="222" spans="1:13" ht="45" customHeight="1">
      <c r="A222" s="143"/>
      <c r="B222" s="143"/>
      <c r="C222" s="143"/>
      <c r="D222" s="143"/>
      <c r="E222" s="143"/>
      <c r="F222" s="143"/>
      <c r="G222" s="143"/>
      <c r="H222" s="143"/>
      <c r="I222" s="143"/>
      <c r="J222" s="4" t="s">
        <v>25</v>
      </c>
      <c r="K222" s="5" t="s">
        <v>20</v>
      </c>
      <c r="L222" s="6">
        <v>90</v>
      </c>
      <c r="M222" s="7">
        <v>90</v>
      </c>
    </row>
    <row r="223" spans="1:13" ht="45" customHeight="1">
      <c r="A223" s="145">
        <v>39</v>
      </c>
      <c r="B223" s="145">
        <v>3</v>
      </c>
      <c r="C223" s="148" t="s">
        <v>214</v>
      </c>
      <c r="D223" s="144" t="s">
        <v>215</v>
      </c>
      <c r="E223" s="144" t="str">
        <f>UPPER("Vadodara - Halol Toll Road, At:Kotambi, Ta: Waghodia, Dist.Vadodara -391510")</f>
        <v>VADODARA - HALOL TOLL ROAD, AT:KOTAMBI, TA: WAGHODIA, DIST.VADODARA -391510</v>
      </c>
      <c r="F223" s="144" t="s">
        <v>212</v>
      </c>
      <c r="G223" s="144">
        <v>9099063080</v>
      </c>
      <c r="H223" s="141" t="s">
        <v>216</v>
      </c>
      <c r="I223" s="144" t="s">
        <v>18</v>
      </c>
      <c r="J223" s="4" t="s">
        <v>23</v>
      </c>
      <c r="K223" s="5" t="s">
        <v>20</v>
      </c>
      <c r="L223" s="6">
        <v>30</v>
      </c>
      <c r="M223" s="6">
        <v>30</v>
      </c>
    </row>
    <row r="224" spans="1:13" ht="45" customHeight="1">
      <c r="A224" s="142"/>
      <c r="B224" s="142"/>
      <c r="C224" s="142"/>
      <c r="D224" s="142"/>
      <c r="E224" s="142"/>
      <c r="F224" s="142"/>
      <c r="G224" s="142"/>
      <c r="H224" s="142"/>
      <c r="I224" s="142"/>
      <c r="J224" s="4" t="s">
        <v>25</v>
      </c>
      <c r="K224" s="5" t="s">
        <v>20</v>
      </c>
      <c r="L224" s="6">
        <v>30</v>
      </c>
      <c r="M224" s="6">
        <v>30</v>
      </c>
    </row>
    <row r="225" spans="1:13" ht="45" customHeight="1">
      <c r="A225" s="142"/>
      <c r="B225" s="142"/>
      <c r="C225" s="142"/>
      <c r="D225" s="142"/>
      <c r="E225" s="142"/>
      <c r="F225" s="142"/>
      <c r="G225" s="142"/>
      <c r="H225" s="142"/>
      <c r="I225" s="142"/>
      <c r="J225" s="4" t="s">
        <v>26</v>
      </c>
      <c r="K225" s="5" t="s">
        <v>20</v>
      </c>
      <c r="L225" s="6">
        <v>60</v>
      </c>
      <c r="M225" s="6">
        <v>60</v>
      </c>
    </row>
    <row r="226" spans="1:13" ht="45" customHeight="1">
      <c r="A226" s="142"/>
      <c r="B226" s="142"/>
      <c r="C226" s="142"/>
      <c r="D226" s="142"/>
      <c r="E226" s="142"/>
      <c r="F226" s="142"/>
      <c r="G226" s="142"/>
      <c r="H226" s="142"/>
      <c r="I226" s="142"/>
      <c r="J226" s="4" t="s">
        <v>19</v>
      </c>
      <c r="K226" s="5" t="s">
        <v>20</v>
      </c>
      <c r="L226" s="6">
        <v>30</v>
      </c>
      <c r="M226" s="6">
        <v>30</v>
      </c>
    </row>
    <row r="227" spans="1:13" ht="45" customHeight="1">
      <c r="A227" s="143"/>
      <c r="B227" s="143"/>
      <c r="C227" s="143"/>
      <c r="D227" s="143"/>
      <c r="E227" s="143"/>
      <c r="F227" s="143"/>
      <c r="G227" s="143"/>
      <c r="H227" s="143"/>
      <c r="I227" s="143"/>
      <c r="J227" s="4" t="s">
        <v>22</v>
      </c>
      <c r="K227" s="5" t="s">
        <v>20</v>
      </c>
      <c r="L227" s="6">
        <v>30</v>
      </c>
      <c r="M227" s="6">
        <v>30</v>
      </c>
    </row>
    <row r="228" spans="1:13" ht="45" customHeight="1">
      <c r="A228" s="145">
        <v>40</v>
      </c>
      <c r="B228" s="145">
        <v>3</v>
      </c>
      <c r="C228" s="148" t="s">
        <v>217</v>
      </c>
      <c r="D228" s="144" t="s">
        <v>218</v>
      </c>
      <c r="E228" s="144" t="str">
        <f>UPPER("N.H-8, Near Sankara Eye Hospital,Mogar, Anand-388340")</f>
        <v>N.H-8, NEAR SANKARA EYE HOSPITAL,MOGAR, ANAND-388340</v>
      </c>
      <c r="F228" s="144" t="s">
        <v>185</v>
      </c>
      <c r="G228" s="144">
        <v>9099063481</v>
      </c>
      <c r="H228" s="141" t="s">
        <v>219</v>
      </c>
      <c r="I228" s="144" t="s">
        <v>18</v>
      </c>
      <c r="J228" s="4" t="s">
        <v>22</v>
      </c>
      <c r="K228" s="5" t="s">
        <v>20</v>
      </c>
      <c r="L228" s="6">
        <v>30</v>
      </c>
      <c r="M228" s="6">
        <v>30</v>
      </c>
    </row>
    <row r="229" spans="1:13" ht="45" customHeight="1">
      <c r="A229" s="142"/>
      <c r="B229" s="142"/>
      <c r="C229" s="142"/>
      <c r="D229" s="142"/>
      <c r="E229" s="142"/>
      <c r="F229" s="142"/>
      <c r="G229" s="142"/>
      <c r="H229" s="142"/>
      <c r="I229" s="142"/>
      <c r="J229" s="4" t="s">
        <v>26</v>
      </c>
      <c r="K229" s="5" t="s">
        <v>20</v>
      </c>
      <c r="L229" s="6">
        <v>30</v>
      </c>
      <c r="M229" s="6">
        <v>30</v>
      </c>
    </row>
    <row r="230" spans="1:13" ht="45" customHeight="1">
      <c r="A230" s="142"/>
      <c r="B230" s="142"/>
      <c r="C230" s="142"/>
      <c r="D230" s="142"/>
      <c r="E230" s="142"/>
      <c r="F230" s="142"/>
      <c r="G230" s="142"/>
      <c r="H230" s="142"/>
      <c r="I230" s="142"/>
      <c r="J230" s="4" t="s">
        <v>23</v>
      </c>
      <c r="K230" s="5" t="s">
        <v>20</v>
      </c>
      <c r="L230" s="6">
        <v>30</v>
      </c>
      <c r="M230" s="6">
        <v>30</v>
      </c>
    </row>
    <row r="231" spans="1:13" ht="45" customHeight="1">
      <c r="A231" s="142"/>
      <c r="B231" s="142"/>
      <c r="C231" s="142"/>
      <c r="D231" s="142"/>
      <c r="E231" s="142"/>
      <c r="F231" s="142"/>
      <c r="G231" s="142"/>
      <c r="H231" s="142"/>
      <c r="I231" s="142"/>
      <c r="J231" s="4" t="s">
        <v>19</v>
      </c>
      <c r="K231" s="5" t="s">
        <v>20</v>
      </c>
      <c r="L231" s="6">
        <v>30</v>
      </c>
      <c r="M231" s="6">
        <v>30</v>
      </c>
    </row>
    <row r="232" spans="1:13" ht="45" customHeight="1">
      <c r="A232" s="143"/>
      <c r="B232" s="143"/>
      <c r="C232" s="143"/>
      <c r="D232" s="143"/>
      <c r="E232" s="143"/>
      <c r="F232" s="143"/>
      <c r="G232" s="143"/>
      <c r="H232" s="143"/>
      <c r="I232" s="143"/>
      <c r="J232" s="4" t="s">
        <v>25</v>
      </c>
      <c r="K232" s="5" t="s">
        <v>20</v>
      </c>
      <c r="L232" s="6">
        <v>30</v>
      </c>
      <c r="M232" s="6">
        <v>30</v>
      </c>
    </row>
    <row r="233" spans="1:13" ht="45" customHeight="1">
      <c r="A233" s="145">
        <v>41</v>
      </c>
      <c r="B233" s="145">
        <v>3</v>
      </c>
      <c r="C233" s="146">
        <v>101</v>
      </c>
      <c r="D233" s="144" t="s">
        <v>220</v>
      </c>
      <c r="E233" s="144" t="s">
        <v>221</v>
      </c>
      <c r="F233" s="144" t="s">
        <v>185</v>
      </c>
      <c r="G233" s="144">
        <v>9099063458</v>
      </c>
      <c r="H233" s="141" t="s">
        <v>222</v>
      </c>
      <c r="I233" s="144" t="s">
        <v>18</v>
      </c>
      <c r="J233" s="4" t="s">
        <v>26</v>
      </c>
      <c r="K233" s="5" t="s">
        <v>20</v>
      </c>
      <c r="L233" s="6">
        <v>60</v>
      </c>
      <c r="M233" s="6">
        <v>60</v>
      </c>
    </row>
    <row r="234" spans="1:13" ht="45" customHeight="1">
      <c r="A234" s="142"/>
      <c r="B234" s="142"/>
      <c r="C234" s="142"/>
      <c r="D234" s="142"/>
      <c r="E234" s="142"/>
      <c r="F234" s="142"/>
      <c r="G234" s="142"/>
      <c r="H234" s="142"/>
      <c r="I234" s="142"/>
      <c r="J234" s="4" t="s">
        <v>21</v>
      </c>
      <c r="K234" s="5" t="s">
        <v>20</v>
      </c>
      <c r="L234" s="6">
        <v>30</v>
      </c>
      <c r="M234" s="6">
        <v>30</v>
      </c>
    </row>
    <row r="235" spans="1:13" ht="45" customHeight="1">
      <c r="A235" s="143"/>
      <c r="B235" s="143"/>
      <c r="C235" s="143"/>
      <c r="D235" s="143"/>
      <c r="E235" s="143"/>
      <c r="F235" s="143"/>
      <c r="G235" s="143"/>
      <c r="H235" s="143"/>
      <c r="I235" s="143"/>
      <c r="J235" s="4" t="s">
        <v>25</v>
      </c>
      <c r="K235" s="5" t="s">
        <v>20</v>
      </c>
      <c r="L235" s="6">
        <v>60</v>
      </c>
      <c r="M235" s="6">
        <v>60</v>
      </c>
    </row>
    <row r="236" spans="1:13" ht="45" customHeight="1">
      <c r="A236" s="145">
        <v>42</v>
      </c>
      <c r="B236" s="146" t="s">
        <v>223</v>
      </c>
      <c r="C236" s="145">
        <v>103</v>
      </c>
      <c r="D236" s="144" t="s">
        <v>224</v>
      </c>
      <c r="E236" s="144" t="str">
        <f>UPPER("At-vantavachhoda, Post-shahera, Dist- panchmahal-389210")</f>
        <v>AT-VANTAVACHHODA, POST-SHAHERA, DIST- PANCHMAHAL-389210</v>
      </c>
      <c r="F236" s="144" t="s">
        <v>203</v>
      </c>
      <c r="G236" s="145">
        <v>9712943878</v>
      </c>
      <c r="H236" s="141" t="s">
        <v>225</v>
      </c>
      <c r="I236" s="144" t="s">
        <v>18</v>
      </c>
      <c r="J236" s="4" t="s">
        <v>25</v>
      </c>
      <c r="K236" s="5" t="s">
        <v>20</v>
      </c>
      <c r="L236" s="6">
        <v>30</v>
      </c>
      <c r="M236" s="6">
        <v>30</v>
      </c>
    </row>
    <row r="237" spans="1:13" ht="45" customHeight="1">
      <c r="A237" s="142"/>
      <c r="B237" s="142"/>
      <c r="C237" s="142"/>
      <c r="D237" s="142"/>
      <c r="E237" s="142"/>
      <c r="F237" s="142"/>
      <c r="G237" s="142"/>
      <c r="H237" s="142"/>
      <c r="I237" s="142"/>
      <c r="J237" s="4" t="s">
        <v>23</v>
      </c>
      <c r="K237" s="5" t="s">
        <v>20</v>
      </c>
      <c r="L237" s="6">
        <v>30</v>
      </c>
      <c r="M237" s="6">
        <v>30</v>
      </c>
    </row>
    <row r="238" spans="1:13" ht="45" customHeight="1">
      <c r="A238" s="142"/>
      <c r="B238" s="142"/>
      <c r="C238" s="142"/>
      <c r="D238" s="142"/>
      <c r="E238" s="142"/>
      <c r="F238" s="142"/>
      <c r="G238" s="142"/>
      <c r="H238" s="142"/>
      <c r="I238" s="142"/>
      <c r="J238" s="4" t="s">
        <v>22</v>
      </c>
      <c r="K238" s="5" t="s">
        <v>20</v>
      </c>
      <c r="L238" s="6">
        <v>60</v>
      </c>
      <c r="M238" s="6">
        <v>60</v>
      </c>
    </row>
    <row r="239" spans="1:13" ht="45" customHeight="1">
      <c r="A239" s="142"/>
      <c r="B239" s="142"/>
      <c r="C239" s="142"/>
      <c r="D239" s="142"/>
      <c r="E239" s="142"/>
      <c r="F239" s="142"/>
      <c r="G239" s="142"/>
      <c r="H239" s="142"/>
      <c r="I239" s="142"/>
      <c r="J239" s="4" t="s">
        <v>24</v>
      </c>
      <c r="K239" s="5" t="s">
        <v>20</v>
      </c>
      <c r="L239" s="6">
        <v>30</v>
      </c>
      <c r="M239" s="6">
        <v>30</v>
      </c>
    </row>
    <row r="240" spans="1:13" ht="45" customHeight="1">
      <c r="A240" s="143"/>
      <c r="B240" s="143"/>
      <c r="C240" s="143"/>
      <c r="D240" s="143"/>
      <c r="E240" s="143"/>
      <c r="F240" s="143"/>
      <c r="G240" s="143"/>
      <c r="H240" s="143"/>
      <c r="I240" s="143"/>
      <c r="J240" s="4" t="s">
        <v>26</v>
      </c>
      <c r="K240" s="5" t="s">
        <v>20</v>
      </c>
      <c r="L240" s="6">
        <v>30</v>
      </c>
      <c r="M240" s="6">
        <v>30</v>
      </c>
    </row>
    <row r="241" spans="1:13" ht="45" customHeight="1">
      <c r="A241" s="145">
        <v>43</v>
      </c>
      <c r="B241" s="145">
        <v>3</v>
      </c>
      <c r="C241" s="146" t="s">
        <v>226</v>
      </c>
      <c r="D241" s="144" t="s">
        <v>227</v>
      </c>
      <c r="E241" s="144" t="s">
        <v>228</v>
      </c>
      <c r="F241" s="144" t="s">
        <v>212</v>
      </c>
      <c r="G241" s="144">
        <v>9909954708</v>
      </c>
      <c r="H241" s="141" t="s">
        <v>229</v>
      </c>
      <c r="I241" s="144" t="s">
        <v>18</v>
      </c>
      <c r="J241" s="4" t="s">
        <v>25</v>
      </c>
      <c r="K241" s="5" t="s">
        <v>20</v>
      </c>
      <c r="L241" s="6">
        <v>150</v>
      </c>
      <c r="M241" s="6">
        <v>150</v>
      </c>
    </row>
    <row r="242" spans="1:13" ht="45" customHeight="1">
      <c r="A242" s="142"/>
      <c r="B242" s="142"/>
      <c r="C242" s="142"/>
      <c r="D242" s="142"/>
      <c r="E242" s="142"/>
      <c r="F242" s="142"/>
      <c r="G242" s="142"/>
      <c r="H242" s="142"/>
      <c r="I242" s="142"/>
      <c r="J242" s="4" t="s">
        <v>23</v>
      </c>
      <c r="K242" s="5" t="s">
        <v>20</v>
      </c>
      <c r="L242" s="6">
        <v>30</v>
      </c>
      <c r="M242" s="6">
        <v>30</v>
      </c>
    </row>
    <row r="243" spans="1:13" ht="45" customHeight="1">
      <c r="A243" s="142"/>
      <c r="B243" s="142"/>
      <c r="C243" s="142"/>
      <c r="D243" s="142"/>
      <c r="E243" s="142"/>
      <c r="F243" s="142"/>
      <c r="G243" s="142"/>
      <c r="H243" s="142"/>
      <c r="I243" s="142"/>
      <c r="J243" s="4" t="s">
        <v>22</v>
      </c>
      <c r="K243" s="5" t="s">
        <v>20</v>
      </c>
      <c r="L243" s="6">
        <v>60</v>
      </c>
      <c r="M243" s="6">
        <v>60</v>
      </c>
    </row>
    <row r="244" spans="1:13" ht="45" customHeight="1">
      <c r="A244" s="143"/>
      <c r="B244" s="143"/>
      <c r="C244" s="143"/>
      <c r="D244" s="143"/>
      <c r="E244" s="143"/>
      <c r="F244" s="143"/>
      <c r="G244" s="143"/>
      <c r="H244" s="143"/>
      <c r="I244" s="143"/>
      <c r="J244" s="4" t="s">
        <v>26</v>
      </c>
      <c r="K244" s="5" t="s">
        <v>20</v>
      </c>
      <c r="L244" s="6">
        <v>120</v>
      </c>
      <c r="M244" s="6">
        <v>120</v>
      </c>
    </row>
    <row r="245" spans="1:13" ht="45" customHeight="1">
      <c r="A245" s="145">
        <v>44</v>
      </c>
      <c r="B245" s="145">
        <v>3</v>
      </c>
      <c r="C245" s="146" t="s">
        <v>230</v>
      </c>
      <c r="D245" s="144" t="s">
        <v>231</v>
      </c>
      <c r="E245" s="144" t="s">
        <v>232</v>
      </c>
      <c r="F245" s="144" t="s">
        <v>233</v>
      </c>
      <c r="G245" s="144">
        <v>9712942858</v>
      </c>
      <c r="H245" s="141" t="s">
        <v>234</v>
      </c>
      <c r="I245" s="144" t="s">
        <v>18</v>
      </c>
      <c r="J245" s="4" t="s">
        <v>22</v>
      </c>
      <c r="K245" s="5" t="s">
        <v>20</v>
      </c>
      <c r="L245" s="6">
        <v>60</v>
      </c>
      <c r="M245" s="6">
        <v>60</v>
      </c>
    </row>
    <row r="246" spans="1:13" ht="45" customHeight="1">
      <c r="A246" s="142"/>
      <c r="B246" s="142"/>
      <c r="C246" s="142"/>
      <c r="D246" s="142"/>
      <c r="E246" s="142"/>
      <c r="F246" s="142"/>
      <c r="G246" s="142"/>
      <c r="H246" s="142"/>
      <c r="I246" s="142"/>
      <c r="J246" s="4" t="s">
        <v>26</v>
      </c>
      <c r="K246" s="5" t="s">
        <v>20</v>
      </c>
      <c r="L246" s="6">
        <v>60</v>
      </c>
      <c r="M246" s="6">
        <v>60</v>
      </c>
    </row>
    <row r="247" spans="1:13" ht="45" customHeight="1">
      <c r="A247" s="143"/>
      <c r="B247" s="143"/>
      <c r="C247" s="143"/>
      <c r="D247" s="143"/>
      <c r="E247" s="143"/>
      <c r="F247" s="143"/>
      <c r="G247" s="143"/>
      <c r="H247" s="143"/>
      <c r="I247" s="143"/>
      <c r="J247" s="4" t="s">
        <v>25</v>
      </c>
      <c r="K247" s="5" t="s">
        <v>20</v>
      </c>
      <c r="L247" s="6">
        <v>120</v>
      </c>
      <c r="M247" s="6">
        <v>120</v>
      </c>
    </row>
    <row r="248" spans="1:13" ht="45" customHeight="1">
      <c r="A248" s="145">
        <v>45</v>
      </c>
      <c r="B248" s="145">
        <v>3</v>
      </c>
      <c r="C248" s="146" t="s">
        <v>235</v>
      </c>
      <c r="D248" s="144" t="s">
        <v>236</v>
      </c>
      <c r="E248" s="144" t="s">
        <v>237</v>
      </c>
      <c r="F248" s="144" t="s">
        <v>185</v>
      </c>
      <c r="G248" s="144">
        <v>7574843593</v>
      </c>
      <c r="H248" s="141" t="s">
        <v>238</v>
      </c>
      <c r="I248" s="144" t="s">
        <v>18</v>
      </c>
      <c r="J248" s="4" t="s">
        <v>22</v>
      </c>
      <c r="K248" s="5" t="s">
        <v>20</v>
      </c>
      <c r="L248" s="6">
        <v>30</v>
      </c>
      <c r="M248" s="7">
        <v>30</v>
      </c>
    </row>
    <row r="249" spans="1:13" ht="45" customHeight="1">
      <c r="A249" s="142"/>
      <c r="B249" s="142"/>
      <c r="C249" s="142"/>
      <c r="D249" s="142"/>
      <c r="E249" s="142"/>
      <c r="F249" s="142"/>
      <c r="G249" s="142"/>
      <c r="H249" s="142"/>
      <c r="I249" s="142"/>
      <c r="J249" s="4" t="s">
        <v>19</v>
      </c>
      <c r="K249" s="5" t="s">
        <v>20</v>
      </c>
      <c r="L249" s="6">
        <v>90</v>
      </c>
      <c r="M249" s="7">
        <v>90</v>
      </c>
    </row>
    <row r="250" spans="1:13" ht="45" customHeight="1">
      <c r="A250" s="142"/>
      <c r="B250" s="142"/>
      <c r="C250" s="142"/>
      <c r="D250" s="142"/>
      <c r="E250" s="142"/>
      <c r="F250" s="142"/>
      <c r="G250" s="142"/>
      <c r="H250" s="142"/>
      <c r="I250" s="142"/>
      <c r="J250" s="4" t="s">
        <v>25</v>
      </c>
      <c r="K250" s="5" t="s">
        <v>20</v>
      </c>
      <c r="L250" s="6">
        <v>30</v>
      </c>
      <c r="M250" s="7">
        <v>30</v>
      </c>
    </row>
    <row r="251" spans="1:13" ht="45" customHeight="1">
      <c r="A251" s="142"/>
      <c r="B251" s="142"/>
      <c r="C251" s="142"/>
      <c r="D251" s="142"/>
      <c r="E251" s="142"/>
      <c r="F251" s="142"/>
      <c r="G251" s="142"/>
      <c r="H251" s="142"/>
      <c r="I251" s="142"/>
      <c r="J251" s="4" t="s">
        <v>26</v>
      </c>
      <c r="K251" s="5" t="s">
        <v>20</v>
      </c>
      <c r="L251" s="6">
        <v>60</v>
      </c>
      <c r="M251" s="7">
        <v>60</v>
      </c>
    </row>
    <row r="252" spans="1:13" ht="45" customHeight="1">
      <c r="A252" s="142"/>
      <c r="B252" s="142"/>
      <c r="C252" s="142"/>
      <c r="D252" s="142"/>
      <c r="E252" s="142"/>
      <c r="F252" s="142"/>
      <c r="G252" s="142"/>
      <c r="H252" s="142"/>
      <c r="I252" s="142"/>
      <c r="J252" s="4" t="s">
        <v>239</v>
      </c>
      <c r="K252" s="5" t="s">
        <v>20</v>
      </c>
      <c r="L252" s="6">
        <v>30</v>
      </c>
      <c r="M252" s="7">
        <v>30</v>
      </c>
    </row>
    <row r="253" spans="1:13" ht="45" customHeight="1">
      <c r="A253" s="143"/>
      <c r="B253" s="143"/>
      <c r="C253" s="143"/>
      <c r="D253" s="143"/>
      <c r="E253" s="143"/>
      <c r="F253" s="143"/>
      <c r="G253" s="143"/>
      <c r="H253" s="143"/>
      <c r="I253" s="143"/>
      <c r="J253" s="4" t="s">
        <v>60</v>
      </c>
      <c r="K253" s="5" t="s">
        <v>20</v>
      </c>
      <c r="L253" s="6">
        <v>60</v>
      </c>
      <c r="M253" s="7">
        <v>60</v>
      </c>
    </row>
    <row r="254" spans="1:13" ht="108.75" customHeight="1">
      <c r="A254" s="12">
        <v>46</v>
      </c>
      <c r="B254" s="12">
        <v>3</v>
      </c>
      <c r="C254" s="15" t="s">
        <v>240</v>
      </c>
      <c r="D254" s="10" t="s">
        <v>241</v>
      </c>
      <c r="E254" s="5" t="str">
        <f>UPPER("Knowledge Campus, Near S.P.University Sport Complex, Bakrol - Vadtal Road , TA &amp; DIST- Anand,  Bakrol- 388315.")</f>
        <v>KNOWLEDGE CAMPUS, NEAR S.P.UNIVERSITY SPORT COMPLEX, BAKROL - VADTAL ROAD , TA &amp; DIST- ANAND,  BAKROL- 388315.</v>
      </c>
      <c r="F254" s="5" t="s">
        <v>185</v>
      </c>
      <c r="G254" s="12">
        <v>9898113298</v>
      </c>
      <c r="H254" s="79" t="s">
        <v>242</v>
      </c>
      <c r="I254" s="5" t="s">
        <v>18</v>
      </c>
      <c r="J254" s="154" t="s">
        <v>168</v>
      </c>
      <c r="K254" s="150"/>
      <c r="L254" s="150"/>
      <c r="M254" s="151"/>
    </row>
    <row r="255" spans="1:13" ht="45" customHeight="1">
      <c r="A255" s="152">
        <v>47</v>
      </c>
      <c r="B255" s="152">
        <v>3</v>
      </c>
      <c r="C255" s="153" t="s">
        <v>243</v>
      </c>
      <c r="D255" s="144" t="s">
        <v>244</v>
      </c>
      <c r="E255" s="147" t="s">
        <v>245</v>
      </c>
      <c r="F255" s="152" t="s">
        <v>233</v>
      </c>
      <c r="G255" s="152">
        <v>9099063267</v>
      </c>
      <c r="H255" s="141" t="s">
        <v>246</v>
      </c>
      <c r="I255" s="152" t="s">
        <v>18</v>
      </c>
      <c r="J255" s="16" t="s">
        <v>22</v>
      </c>
      <c r="K255" s="7" t="s">
        <v>20</v>
      </c>
      <c r="L255" s="7">
        <v>60</v>
      </c>
      <c r="M255" s="7">
        <v>60</v>
      </c>
    </row>
    <row r="256" spans="1:13" ht="45" customHeight="1">
      <c r="A256" s="142"/>
      <c r="B256" s="142"/>
      <c r="C256" s="142"/>
      <c r="D256" s="142"/>
      <c r="E256" s="142"/>
      <c r="F256" s="142"/>
      <c r="G256" s="142"/>
      <c r="H256" s="142"/>
      <c r="I256" s="142"/>
      <c r="J256" s="16" t="s">
        <v>26</v>
      </c>
      <c r="K256" s="7" t="s">
        <v>20</v>
      </c>
      <c r="L256" s="7">
        <v>60</v>
      </c>
      <c r="M256" s="7">
        <v>60</v>
      </c>
    </row>
    <row r="257" spans="1:13" ht="45" customHeight="1">
      <c r="A257" s="143"/>
      <c r="B257" s="143"/>
      <c r="C257" s="143"/>
      <c r="D257" s="143"/>
      <c r="E257" s="143"/>
      <c r="F257" s="143"/>
      <c r="G257" s="143"/>
      <c r="H257" s="143"/>
      <c r="I257" s="143"/>
      <c r="J257" s="16" t="s">
        <v>19</v>
      </c>
      <c r="K257" s="7" t="s">
        <v>20</v>
      </c>
      <c r="L257" s="7">
        <v>60</v>
      </c>
      <c r="M257" s="7">
        <v>60</v>
      </c>
    </row>
    <row r="258" spans="1:13" ht="45" customHeight="1">
      <c r="A258" s="145">
        <v>48</v>
      </c>
      <c r="B258" s="145">
        <v>4</v>
      </c>
      <c r="C258" s="146" t="s">
        <v>247</v>
      </c>
      <c r="D258" s="144" t="s">
        <v>248</v>
      </c>
      <c r="E258" s="144" t="s">
        <v>249</v>
      </c>
      <c r="F258" s="144" t="s">
        <v>250</v>
      </c>
      <c r="G258" s="144">
        <v>9099063004</v>
      </c>
      <c r="H258" s="141" t="s">
        <v>251</v>
      </c>
      <c r="I258" s="144" t="s">
        <v>18</v>
      </c>
      <c r="J258" s="4" t="s">
        <v>22</v>
      </c>
      <c r="K258" s="7" t="s">
        <v>20</v>
      </c>
      <c r="L258" s="7">
        <v>60</v>
      </c>
      <c r="M258" s="7">
        <v>60</v>
      </c>
    </row>
    <row r="259" spans="1:13" ht="45" customHeight="1">
      <c r="A259" s="142"/>
      <c r="B259" s="142"/>
      <c r="C259" s="142"/>
      <c r="D259" s="142"/>
      <c r="E259" s="142"/>
      <c r="F259" s="142"/>
      <c r="G259" s="142"/>
      <c r="H259" s="142"/>
      <c r="I259" s="142"/>
      <c r="J259" s="4" t="s">
        <v>26</v>
      </c>
      <c r="K259" s="7" t="s">
        <v>20</v>
      </c>
      <c r="L259" s="7">
        <v>60</v>
      </c>
      <c r="M259" s="7">
        <v>60</v>
      </c>
    </row>
    <row r="260" spans="1:13" ht="45" customHeight="1">
      <c r="A260" s="142"/>
      <c r="B260" s="142"/>
      <c r="C260" s="142"/>
      <c r="D260" s="142"/>
      <c r="E260" s="142"/>
      <c r="F260" s="142"/>
      <c r="G260" s="142"/>
      <c r="H260" s="142"/>
      <c r="I260" s="142"/>
      <c r="J260" s="4" t="s">
        <v>60</v>
      </c>
      <c r="K260" s="7" t="s">
        <v>20</v>
      </c>
      <c r="L260" s="7">
        <v>60</v>
      </c>
      <c r="M260" s="7">
        <v>60</v>
      </c>
    </row>
    <row r="261" spans="1:13" ht="45" customHeight="1">
      <c r="A261" s="142"/>
      <c r="B261" s="142"/>
      <c r="C261" s="142"/>
      <c r="D261" s="142"/>
      <c r="E261" s="142"/>
      <c r="F261" s="142"/>
      <c r="G261" s="142"/>
      <c r="H261" s="142"/>
      <c r="I261" s="142"/>
      <c r="J261" s="4" t="s">
        <v>23</v>
      </c>
      <c r="K261" s="7" t="s">
        <v>20</v>
      </c>
      <c r="L261" s="7">
        <v>60</v>
      </c>
      <c r="M261" s="7">
        <v>60</v>
      </c>
    </row>
    <row r="262" spans="1:13" ht="45" customHeight="1">
      <c r="A262" s="142"/>
      <c r="B262" s="142"/>
      <c r="C262" s="142"/>
      <c r="D262" s="142"/>
      <c r="E262" s="142"/>
      <c r="F262" s="142"/>
      <c r="G262" s="142"/>
      <c r="H262" s="142"/>
      <c r="I262" s="142"/>
      <c r="J262" s="4" t="s">
        <v>19</v>
      </c>
      <c r="K262" s="7" t="s">
        <v>20</v>
      </c>
      <c r="L262" s="7">
        <v>60</v>
      </c>
      <c r="M262" s="7">
        <v>60</v>
      </c>
    </row>
    <row r="263" spans="1:13" ht="45" customHeight="1">
      <c r="A263" s="143"/>
      <c r="B263" s="143"/>
      <c r="C263" s="143"/>
      <c r="D263" s="143"/>
      <c r="E263" s="143"/>
      <c r="F263" s="143"/>
      <c r="G263" s="143"/>
      <c r="H263" s="143"/>
      <c r="I263" s="143"/>
      <c r="J263" s="4" t="s">
        <v>25</v>
      </c>
      <c r="K263" s="7" t="s">
        <v>20</v>
      </c>
      <c r="L263" s="7">
        <v>90</v>
      </c>
      <c r="M263" s="7">
        <v>90</v>
      </c>
    </row>
    <row r="264" spans="1:13" ht="45" customHeight="1">
      <c r="A264" s="145">
        <v>49</v>
      </c>
      <c r="B264" s="145">
        <v>4</v>
      </c>
      <c r="C264" s="148" t="s">
        <v>252</v>
      </c>
      <c r="D264" s="144" t="s">
        <v>253</v>
      </c>
      <c r="E264" s="144" t="s">
        <v>254</v>
      </c>
      <c r="F264" s="144" t="s">
        <v>255</v>
      </c>
      <c r="G264" s="144">
        <v>9099063015</v>
      </c>
      <c r="H264" s="141" t="s">
        <v>256</v>
      </c>
      <c r="I264" s="144" t="s">
        <v>33</v>
      </c>
      <c r="J264" s="4" t="s">
        <v>22</v>
      </c>
      <c r="K264" s="5" t="s">
        <v>20</v>
      </c>
      <c r="L264" s="6">
        <v>60</v>
      </c>
      <c r="M264" s="6">
        <v>60</v>
      </c>
    </row>
    <row r="265" spans="1:13" ht="45" customHeight="1">
      <c r="A265" s="142"/>
      <c r="B265" s="142"/>
      <c r="C265" s="142"/>
      <c r="D265" s="142"/>
      <c r="E265" s="142"/>
      <c r="F265" s="142"/>
      <c r="G265" s="142"/>
      <c r="H265" s="142"/>
      <c r="I265" s="142"/>
      <c r="J265" s="4" t="s">
        <v>23</v>
      </c>
      <c r="K265" s="5" t="s">
        <v>20</v>
      </c>
      <c r="L265" s="6">
        <v>60</v>
      </c>
      <c r="M265" s="6">
        <v>60</v>
      </c>
    </row>
    <row r="266" spans="1:13" ht="45" customHeight="1">
      <c r="A266" s="142"/>
      <c r="B266" s="142"/>
      <c r="C266" s="142"/>
      <c r="D266" s="142"/>
      <c r="E266" s="142"/>
      <c r="F266" s="142"/>
      <c r="G266" s="142"/>
      <c r="H266" s="142"/>
      <c r="I266" s="142"/>
      <c r="J266" s="4" t="s">
        <v>53</v>
      </c>
      <c r="K266" s="5" t="s">
        <v>20</v>
      </c>
      <c r="L266" s="6">
        <v>30</v>
      </c>
      <c r="M266" s="6">
        <v>30</v>
      </c>
    </row>
    <row r="267" spans="1:13" ht="45" customHeight="1">
      <c r="A267" s="142"/>
      <c r="B267" s="142"/>
      <c r="C267" s="142"/>
      <c r="D267" s="142"/>
      <c r="E267" s="142"/>
      <c r="F267" s="142"/>
      <c r="G267" s="142"/>
      <c r="H267" s="142"/>
      <c r="I267" s="142"/>
      <c r="J267" s="4" t="s">
        <v>25</v>
      </c>
      <c r="K267" s="5" t="s">
        <v>20</v>
      </c>
      <c r="L267" s="6">
        <v>60</v>
      </c>
      <c r="M267" s="6">
        <v>60</v>
      </c>
    </row>
    <row r="268" spans="1:13" ht="45" customHeight="1">
      <c r="A268" s="142"/>
      <c r="B268" s="142"/>
      <c r="C268" s="142"/>
      <c r="D268" s="142"/>
      <c r="E268" s="142"/>
      <c r="F268" s="142"/>
      <c r="G268" s="142"/>
      <c r="H268" s="142"/>
      <c r="I268" s="142"/>
      <c r="J268" s="4" t="s">
        <v>150</v>
      </c>
      <c r="K268" s="5" t="s">
        <v>20</v>
      </c>
      <c r="L268" s="6">
        <v>30</v>
      </c>
      <c r="M268" s="6">
        <v>30</v>
      </c>
    </row>
    <row r="269" spans="1:13" ht="45" customHeight="1">
      <c r="A269" s="143"/>
      <c r="B269" s="143"/>
      <c r="C269" s="143"/>
      <c r="D269" s="143"/>
      <c r="E269" s="143"/>
      <c r="F269" s="143"/>
      <c r="G269" s="143"/>
      <c r="H269" s="143"/>
      <c r="I269" s="143"/>
      <c r="J269" s="4" t="s">
        <v>35</v>
      </c>
      <c r="K269" s="5" t="s">
        <v>20</v>
      </c>
      <c r="L269" s="6">
        <v>60</v>
      </c>
      <c r="M269" s="6">
        <v>60</v>
      </c>
    </row>
    <row r="270" spans="1:13" ht="45" customHeight="1">
      <c r="A270" s="145">
        <v>50</v>
      </c>
      <c r="B270" s="145">
        <v>4</v>
      </c>
      <c r="C270" s="148" t="s">
        <v>257</v>
      </c>
      <c r="D270" s="144" t="s">
        <v>258</v>
      </c>
      <c r="E270" s="144" t="s">
        <v>259</v>
      </c>
      <c r="F270" s="144" t="s">
        <v>250</v>
      </c>
      <c r="G270" s="144">
        <v>9099063020</v>
      </c>
      <c r="H270" s="141" t="s">
        <v>260</v>
      </c>
      <c r="I270" s="144" t="s">
        <v>33</v>
      </c>
      <c r="J270" s="4" t="s">
        <v>21</v>
      </c>
      <c r="K270" s="5" t="s">
        <v>20</v>
      </c>
      <c r="L270" s="6">
        <v>30</v>
      </c>
      <c r="M270" s="6">
        <v>30</v>
      </c>
    </row>
    <row r="271" spans="1:13" ht="45" customHeight="1">
      <c r="A271" s="142"/>
      <c r="B271" s="142"/>
      <c r="C271" s="142"/>
      <c r="D271" s="142"/>
      <c r="E271" s="142"/>
      <c r="F271" s="142"/>
      <c r="G271" s="142"/>
      <c r="H271" s="142"/>
      <c r="I271" s="142"/>
      <c r="J271" s="4" t="s">
        <v>22</v>
      </c>
      <c r="K271" s="5" t="s">
        <v>20</v>
      </c>
      <c r="L271" s="6">
        <v>60</v>
      </c>
      <c r="M271" s="6">
        <v>60</v>
      </c>
    </row>
    <row r="272" spans="1:13" ht="45" customHeight="1">
      <c r="A272" s="142"/>
      <c r="B272" s="142"/>
      <c r="C272" s="142"/>
      <c r="D272" s="142"/>
      <c r="E272" s="142"/>
      <c r="F272" s="142"/>
      <c r="G272" s="142"/>
      <c r="H272" s="142"/>
      <c r="I272" s="142"/>
      <c r="J272" s="4" t="s">
        <v>25</v>
      </c>
      <c r="K272" s="5" t="s">
        <v>20</v>
      </c>
      <c r="L272" s="6">
        <v>60</v>
      </c>
      <c r="M272" s="6">
        <v>60</v>
      </c>
    </row>
    <row r="273" spans="1:13" ht="45" customHeight="1">
      <c r="A273" s="142"/>
      <c r="B273" s="142"/>
      <c r="C273" s="142"/>
      <c r="D273" s="142"/>
      <c r="E273" s="142"/>
      <c r="F273" s="142"/>
      <c r="G273" s="142"/>
      <c r="H273" s="142"/>
      <c r="I273" s="142"/>
      <c r="J273" s="4" t="s">
        <v>24</v>
      </c>
      <c r="K273" s="5" t="s">
        <v>20</v>
      </c>
      <c r="L273" s="6">
        <v>120</v>
      </c>
      <c r="M273" s="6">
        <v>120</v>
      </c>
    </row>
    <row r="274" spans="1:13" ht="45" customHeight="1">
      <c r="A274" s="142"/>
      <c r="B274" s="142"/>
      <c r="C274" s="142"/>
      <c r="D274" s="142"/>
      <c r="E274" s="142"/>
      <c r="F274" s="142"/>
      <c r="G274" s="142"/>
      <c r="H274" s="142"/>
      <c r="I274" s="142"/>
      <c r="J274" s="8" t="s">
        <v>23</v>
      </c>
      <c r="K274" s="5" t="s">
        <v>20</v>
      </c>
      <c r="L274" s="6">
        <v>60</v>
      </c>
      <c r="M274" s="6">
        <v>60</v>
      </c>
    </row>
    <row r="275" spans="1:13" ht="45" customHeight="1">
      <c r="A275" s="142"/>
      <c r="B275" s="142"/>
      <c r="C275" s="142"/>
      <c r="D275" s="142"/>
      <c r="E275" s="142"/>
      <c r="F275" s="142"/>
      <c r="G275" s="142"/>
      <c r="H275" s="142"/>
      <c r="I275" s="142"/>
      <c r="J275" s="4" t="s">
        <v>36</v>
      </c>
      <c r="K275" s="5" t="s">
        <v>20</v>
      </c>
      <c r="L275" s="6">
        <v>30</v>
      </c>
      <c r="M275" s="6">
        <v>30</v>
      </c>
    </row>
    <row r="276" spans="1:13" ht="45" customHeight="1">
      <c r="A276" s="142"/>
      <c r="B276" s="142"/>
      <c r="C276" s="142"/>
      <c r="D276" s="142"/>
      <c r="E276" s="142"/>
      <c r="F276" s="142"/>
      <c r="G276" s="142"/>
      <c r="H276" s="142"/>
      <c r="I276" s="142"/>
      <c r="J276" s="4" t="s">
        <v>54</v>
      </c>
      <c r="K276" s="5" t="s">
        <v>20</v>
      </c>
      <c r="L276" s="6">
        <v>60</v>
      </c>
      <c r="M276" s="6">
        <v>60</v>
      </c>
    </row>
    <row r="277" spans="1:13" ht="45" customHeight="1">
      <c r="A277" s="142"/>
      <c r="B277" s="142"/>
      <c r="C277" s="142"/>
      <c r="D277" s="142"/>
      <c r="E277" s="142"/>
      <c r="F277" s="142"/>
      <c r="G277" s="142"/>
      <c r="H277" s="142"/>
      <c r="I277" s="142"/>
      <c r="J277" s="4" t="s">
        <v>261</v>
      </c>
      <c r="K277" s="5" t="s">
        <v>20</v>
      </c>
      <c r="L277" s="6">
        <v>60</v>
      </c>
      <c r="M277" s="6">
        <v>60</v>
      </c>
    </row>
    <row r="278" spans="1:13" ht="45" customHeight="1">
      <c r="A278" s="143"/>
      <c r="B278" s="143"/>
      <c r="C278" s="143"/>
      <c r="D278" s="143"/>
      <c r="E278" s="143"/>
      <c r="F278" s="143"/>
      <c r="G278" s="143"/>
      <c r="H278" s="143"/>
      <c r="I278" s="143"/>
      <c r="J278" s="4" t="s">
        <v>26</v>
      </c>
      <c r="K278" s="5" t="s">
        <v>20</v>
      </c>
      <c r="L278" s="6">
        <v>120</v>
      </c>
      <c r="M278" s="6">
        <v>120</v>
      </c>
    </row>
    <row r="279" spans="1:13" ht="45" customHeight="1">
      <c r="A279" s="145">
        <v>51</v>
      </c>
      <c r="B279" s="145">
        <v>4</v>
      </c>
      <c r="C279" s="148" t="s">
        <v>262</v>
      </c>
      <c r="D279" s="144" t="s">
        <v>263</v>
      </c>
      <c r="E279" s="144" t="s">
        <v>264</v>
      </c>
      <c r="F279" s="144" t="s">
        <v>265</v>
      </c>
      <c r="G279" s="144">
        <v>9099063027</v>
      </c>
      <c r="H279" s="141" t="s">
        <v>266</v>
      </c>
      <c r="I279" s="144" t="s">
        <v>18</v>
      </c>
      <c r="J279" s="4" t="s">
        <v>35</v>
      </c>
      <c r="K279" s="5" t="s">
        <v>20</v>
      </c>
      <c r="L279" s="6">
        <v>45</v>
      </c>
      <c r="M279" s="6">
        <v>45</v>
      </c>
    </row>
    <row r="280" spans="1:13" ht="45" customHeight="1">
      <c r="A280" s="142"/>
      <c r="B280" s="142"/>
      <c r="C280" s="142"/>
      <c r="D280" s="142"/>
      <c r="E280" s="142"/>
      <c r="F280" s="142"/>
      <c r="G280" s="142"/>
      <c r="H280" s="142"/>
      <c r="I280" s="142"/>
      <c r="J280" s="4" t="s">
        <v>22</v>
      </c>
      <c r="K280" s="5" t="s">
        <v>20</v>
      </c>
      <c r="L280" s="6">
        <v>45</v>
      </c>
      <c r="M280" s="6">
        <v>45</v>
      </c>
    </row>
    <row r="281" spans="1:13" ht="45" customHeight="1">
      <c r="A281" s="142"/>
      <c r="B281" s="142"/>
      <c r="C281" s="142"/>
      <c r="D281" s="142"/>
      <c r="E281" s="142"/>
      <c r="F281" s="142"/>
      <c r="G281" s="142"/>
      <c r="H281" s="142"/>
      <c r="I281" s="142"/>
      <c r="J281" s="4" t="s">
        <v>26</v>
      </c>
      <c r="K281" s="5" t="s">
        <v>20</v>
      </c>
      <c r="L281" s="6">
        <v>45</v>
      </c>
      <c r="M281" s="6">
        <v>45</v>
      </c>
    </row>
    <row r="282" spans="1:13" ht="45" customHeight="1">
      <c r="A282" s="143"/>
      <c r="B282" s="143"/>
      <c r="C282" s="143"/>
      <c r="D282" s="143"/>
      <c r="E282" s="143"/>
      <c r="F282" s="143"/>
      <c r="G282" s="143"/>
      <c r="H282" s="143"/>
      <c r="I282" s="143"/>
      <c r="J282" s="4" t="s">
        <v>25</v>
      </c>
      <c r="K282" s="5" t="s">
        <v>20</v>
      </c>
      <c r="L282" s="6">
        <v>45</v>
      </c>
      <c r="M282" s="6">
        <v>45</v>
      </c>
    </row>
    <row r="283" spans="1:13" ht="45" customHeight="1">
      <c r="A283" s="145">
        <v>52</v>
      </c>
      <c r="B283" s="145">
        <v>4</v>
      </c>
      <c r="C283" s="148" t="s">
        <v>267</v>
      </c>
      <c r="D283" s="144" t="s">
        <v>268</v>
      </c>
      <c r="E283" s="144" t="str">
        <f>UPPER("LUKHDHIRJI ENGINEERING COLLEGE,Morbi, Sama Kantha,Dist.Rajkot- 363642")</f>
        <v>LUKHDHIRJI ENGINEERING COLLEGE,MORBI, SAMA KANTHA,DIST.RAJKOT- 363642</v>
      </c>
      <c r="F283" s="144" t="s">
        <v>250</v>
      </c>
      <c r="G283" s="144">
        <v>9099063031</v>
      </c>
      <c r="H283" s="141" t="s">
        <v>269</v>
      </c>
      <c r="I283" s="144" t="s">
        <v>33</v>
      </c>
      <c r="J283" s="4" t="s">
        <v>188</v>
      </c>
      <c r="K283" s="5" t="s">
        <v>20</v>
      </c>
      <c r="L283" s="6">
        <v>30</v>
      </c>
      <c r="M283" s="6">
        <v>30</v>
      </c>
    </row>
    <row r="284" spans="1:13" ht="45" customHeight="1">
      <c r="A284" s="142"/>
      <c r="B284" s="142"/>
      <c r="C284" s="142"/>
      <c r="D284" s="142"/>
      <c r="E284" s="142"/>
      <c r="F284" s="142"/>
      <c r="G284" s="142"/>
      <c r="H284" s="142"/>
      <c r="I284" s="142"/>
      <c r="J284" s="4" t="s">
        <v>270</v>
      </c>
      <c r="K284" s="5" t="s">
        <v>20</v>
      </c>
      <c r="L284" s="6">
        <v>30</v>
      </c>
      <c r="M284" s="6">
        <v>30</v>
      </c>
    </row>
    <row r="285" spans="1:13" ht="45" customHeight="1">
      <c r="A285" s="142"/>
      <c r="B285" s="142"/>
      <c r="C285" s="142"/>
      <c r="D285" s="142"/>
      <c r="E285" s="142"/>
      <c r="F285" s="142"/>
      <c r="G285" s="142"/>
      <c r="H285" s="142"/>
      <c r="I285" s="142"/>
      <c r="J285" s="4" t="s">
        <v>22</v>
      </c>
      <c r="K285" s="5" t="s">
        <v>20</v>
      </c>
      <c r="L285" s="6">
        <v>60</v>
      </c>
      <c r="M285" s="6">
        <v>60</v>
      </c>
    </row>
    <row r="286" spans="1:13" ht="45" customHeight="1">
      <c r="A286" s="142"/>
      <c r="B286" s="142"/>
      <c r="C286" s="142"/>
      <c r="D286" s="142"/>
      <c r="E286" s="142"/>
      <c r="F286" s="142"/>
      <c r="G286" s="142"/>
      <c r="H286" s="142"/>
      <c r="I286" s="142"/>
      <c r="J286" s="4" t="s">
        <v>23</v>
      </c>
      <c r="K286" s="5" t="s">
        <v>20</v>
      </c>
      <c r="L286" s="6">
        <v>60</v>
      </c>
      <c r="M286" s="6">
        <v>60</v>
      </c>
    </row>
    <row r="287" spans="1:13" ht="45" customHeight="1">
      <c r="A287" s="142"/>
      <c r="B287" s="142"/>
      <c r="C287" s="142"/>
      <c r="D287" s="142"/>
      <c r="E287" s="142"/>
      <c r="F287" s="142"/>
      <c r="G287" s="142"/>
      <c r="H287" s="142"/>
      <c r="I287" s="142"/>
      <c r="J287" s="4" t="s">
        <v>25</v>
      </c>
      <c r="K287" s="5" t="s">
        <v>20</v>
      </c>
      <c r="L287" s="6">
        <v>60</v>
      </c>
      <c r="M287" s="6">
        <v>60</v>
      </c>
    </row>
    <row r="288" spans="1:13" ht="45" customHeight="1">
      <c r="A288" s="142"/>
      <c r="B288" s="142"/>
      <c r="C288" s="142"/>
      <c r="D288" s="142"/>
      <c r="E288" s="142"/>
      <c r="F288" s="142"/>
      <c r="G288" s="142"/>
      <c r="H288" s="142"/>
      <c r="I288" s="142"/>
      <c r="J288" s="4" t="s">
        <v>35</v>
      </c>
      <c r="K288" s="5" t="s">
        <v>20</v>
      </c>
      <c r="L288" s="6">
        <v>60</v>
      </c>
      <c r="M288" s="6">
        <v>60</v>
      </c>
    </row>
    <row r="289" spans="1:13" ht="45" customHeight="1">
      <c r="A289" s="142"/>
      <c r="B289" s="142"/>
      <c r="C289" s="142"/>
      <c r="D289" s="142"/>
      <c r="E289" s="142"/>
      <c r="F289" s="142"/>
      <c r="G289" s="142"/>
      <c r="H289" s="142"/>
      <c r="I289" s="142"/>
      <c r="J289" s="4" t="s">
        <v>19</v>
      </c>
      <c r="K289" s="5" t="s">
        <v>20</v>
      </c>
      <c r="L289" s="6">
        <v>30</v>
      </c>
      <c r="M289" s="6">
        <v>30</v>
      </c>
    </row>
    <row r="290" spans="1:13" ht="45" customHeight="1">
      <c r="A290" s="143"/>
      <c r="B290" s="143"/>
      <c r="C290" s="143"/>
      <c r="D290" s="143"/>
      <c r="E290" s="143"/>
      <c r="F290" s="143"/>
      <c r="G290" s="143"/>
      <c r="H290" s="143"/>
      <c r="I290" s="143"/>
      <c r="J290" s="4" t="s">
        <v>271</v>
      </c>
      <c r="K290" s="5" t="s">
        <v>20</v>
      </c>
      <c r="L290" s="6">
        <v>30</v>
      </c>
      <c r="M290" s="6">
        <v>30</v>
      </c>
    </row>
    <row r="291" spans="1:13" ht="45" customHeight="1">
      <c r="A291" s="145">
        <v>53</v>
      </c>
      <c r="B291" s="145">
        <v>4</v>
      </c>
      <c r="C291" s="148" t="s">
        <v>272</v>
      </c>
      <c r="D291" s="144" t="s">
        <v>273</v>
      </c>
      <c r="E291" s="144" t="s">
        <v>274</v>
      </c>
      <c r="F291" s="144" t="s">
        <v>250</v>
      </c>
      <c r="G291" s="144">
        <v>9099063036</v>
      </c>
      <c r="H291" s="141" t="s">
        <v>275</v>
      </c>
      <c r="I291" s="144" t="s">
        <v>18</v>
      </c>
      <c r="J291" s="4" t="s">
        <v>19</v>
      </c>
      <c r="K291" s="5" t="s">
        <v>20</v>
      </c>
      <c r="L291" s="6">
        <v>42</v>
      </c>
      <c r="M291" s="6">
        <v>42</v>
      </c>
    </row>
    <row r="292" spans="1:13" ht="45" customHeight="1">
      <c r="A292" s="142"/>
      <c r="B292" s="142"/>
      <c r="C292" s="142"/>
      <c r="D292" s="142"/>
      <c r="E292" s="142"/>
      <c r="F292" s="142"/>
      <c r="G292" s="142"/>
      <c r="H292" s="142"/>
      <c r="I292" s="142"/>
      <c r="J292" s="4" t="s">
        <v>25</v>
      </c>
      <c r="K292" s="5" t="s">
        <v>20</v>
      </c>
      <c r="L292" s="6">
        <v>84</v>
      </c>
      <c r="M292" s="6">
        <v>84</v>
      </c>
    </row>
    <row r="293" spans="1:13" ht="45" customHeight="1">
      <c r="A293" s="142"/>
      <c r="B293" s="142"/>
      <c r="C293" s="142"/>
      <c r="D293" s="142"/>
      <c r="E293" s="142"/>
      <c r="F293" s="142"/>
      <c r="G293" s="142"/>
      <c r="H293" s="142"/>
      <c r="I293" s="142"/>
      <c r="J293" s="4" t="s">
        <v>23</v>
      </c>
      <c r="K293" s="5" t="s">
        <v>20</v>
      </c>
      <c r="L293" s="6">
        <v>84</v>
      </c>
      <c r="M293" s="6">
        <v>84</v>
      </c>
    </row>
    <row r="294" spans="1:13" ht="45" customHeight="1">
      <c r="A294" s="142"/>
      <c r="B294" s="142"/>
      <c r="C294" s="142"/>
      <c r="D294" s="142"/>
      <c r="E294" s="142"/>
      <c r="F294" s="142"/>
      <c r="G294" s="142"/>
      <c r="H294" s="142"/>
      <c r="I294" s="142"/>
      <c r="J294" s="4" t="s">
        <v>43</v>
      </c>
      <c r="K294" s="5" t="s">
        <v>20</v>
      </c>
      <c r="L294" s="6">
        <v>30</v>
      </c>
      <c r="M294" s="6">
        <v>30</v>
      </c>
    </row>
    <row r="295" spans="1:13" ht="45" customHeight="1">
      <c r="A295" s="143"/>
      <c r="B295" s="143"/>
      <c r="C295" s="143"/>
      <c r="D295" s="143"/>
      <c r="E295" s="143"/>
      <c r="F295" s="143"/>
      <c r="G295" s="143"/>
      <c r="H295" s="143"/>
      <c r="I295" s="143"/>
      <c r="J295" s="4" t="s">
        <v>60</v>
      </c>
      <c r="K295" s="5" t="s">
        <v>20</v>
      </c>
      <c r="L295" s="6">
        <v>42</v>
      </c>
      <c r="M295" s="6">
        <v>42</v>
      </c>
    </row>
    <row r="296" spans="1:13" ht="45" customHeight="1">
      <c r="A296" s="145">
        <v>54</v>
      </c>
      <c r="B296" s="145">
        <v>4</v>
      </c>
      <c r="C296" s="148" t="s">
        <v>276</v>
      </c>
      <c r="D296" s="144" t="s">
        <v>277</v>
      </c>
      <c r="E296" s="144" t="str">
        <f>UPPER("Vajadi-Virda, Kalawad Road, Rajkot – 360005")</f>
        <v>VAJADI-VIRDA, KALAWAD ROAD, RAJKOT – 360005</v>
      </c>
      <c r="F296" s="144" t="s">
        <v>250</v>
      </c>
      <c r="G296" s="144">
        <v>9099063047</v>
      </c>
      <c r="H296" s="141" t="s">
        <v>278</v>
      </c>
      <c r="I296" s="144" t="s">
        <v>18</v>
      </c>
      <c r="J296" s="4" t="s">
        <v>25</v>
      </c>
      <c r="K296" s="5" t="s">
        <v>20</v>
      </c>
      <c r="L296" s="6">
        <v>60</v>
      </c>
      <c r="M296" s="6">
        <v>60</v>
      </c>
    </row>
    <row r="297" spans="1:13" ht="45" customHeight="1">
      <c r="A297" s="142"/>
      <c r="B297" s="142"/>
      <c r="C297" s="142"/>
      <c r="D297" s="142"/>
      <c r="E297" s="142"/>
      <c r="F297" s="142"/>
      <c r="G297" s="142"/>
      <c r="H297" s="142"/>
      <c r="I297" s="142"/>
      <c r="J297" s="4" t="s">
        <v>23</v>
      </c>
      <c r="K297" s="5" t="s">
        <v>20</v>
      </c>
      <c r="L297" s="6">
        <v>30</v>
      </c>
      <c r="M297" s="6">
        <v>30</v>
      </c>
    </row>
    <row r="298" spans="1:13" ht="45" customHeight="1">
      <c r="A298" s="142"/>
      <c r="B298" s="142"/>
      <c r="C298" s="142"/>
      <c r="D298" s="142"/>
      <c r="E298" s="142"/>
      <c r="F298" s="142"/>
      <c r="G298" s="142"/>
      <c r="H298" s="142"/>
      <c r="I298" s="142"/>
      <c r="J298" s="4" t="s">
        <v>35</v>
      </c>
      <c r="K298" s="5" t="s">
        <v>20</v>
      </c>
      <c r="L298" s="6">
        <v>30</v>
      </c>
      <c r="M298" s="6">
        <v>30</v>
      </c>
    </row>
    <row r="299" spans="1:13" ht="45" customHeight="1">
      <c r="A299" s="142"/>
      <c r="B299" s="142"/>
      <c r="C299" s="142"/>
      <c r="D299" s="142"/>
      <c r="E299" s="142"/>
      <c r="F299" s="142"/>
      <c r="G299" s="142"/>
      <c r="H299" s="142"/>
      <c r="I299" s="142"/>
      <c r="J299" s="4" t="s">
        <v>19</v>
      </c>
      <c r="K299" s="5" t="s">
        <v>20</v>
      </c>
      <c r="L299" s="6">
        <v>120</v>
      </c>
      <c r="M299" s="6">
        <v>120</v>
      </c>
    </row>
    <row r="300" spans="1:13" ht="45" customHeight="1">
      <c r="A300" s="142"/>
      <c r="B300" s="142"/>
      <c r="C300" s="142"/>
      <c r="D300" s="142"/>
      <c r="E300" s="142"/>
      <c r="F300" s="142"/>
      <c r="G300" s="142"/>
      <c r="H300" s="142"/>
      <c r="I300" s="142"/>
      <c r="J300" s="4" t="s">
        <v>26</v>
      </c>
      <c r="K300" s="5" t="s">
        <v>20</v>
      </c>
      <c r="L300" s="6">
        <v>180</v>
      </c>
      <c r="M300" s="6">
        <v>180</v>
      </c>
    </row>
    <row r="301" spans="1:13" ht="45" customHeight="1">
      <c r="A301" s="142"/>
      <c r="B301" s="142"/>
      <c r="C301" s="142"/>
      <c r="D301" s="142"/>
      <c r="E301" s="142"/>
      <c r="F301" s="142"/>
      <c r="G301" s="142"/>
      <c r="H301" s="142"/>
      <c r="I301" s="142"/>
      <c r="J301" s="4" t="s">
        <v>43</v>
      </c>
      <c r="K301" s="5" t="s">
        <v>20</v>
      </c>
      <c r="L301" s="6">
        <v>60</v>
      </c>
      <c r="M301" s="6">
        <v>60</v>
      </c>
    </row>
    <row r="302" spans="1:13" ht="45" customHeight="1">
      <c r="A302" s="142"/>
      <c r="B302" s="142"/>
      <c r="C302" s="142"/>
      <c r="D302" s="142"/>
      <c r="E302" s="142"/>
      <c r="F302" s="142"/>
      <c r="G302" s="142"/>
      <c r="H302" s="142"/>
      <c r="I302" s="142"/>
      <c r="J302" s="4" t="s">
        <v>279</v>
      </c>
      <c r="K302" s="5" t="s">
        <v>20</v>
      </c>
      <c r="L302" s="6">
        <v>30</v>
      </c>
      <c r="M302" s="6">
        <v>30</v>
      </c>
    </row>
    <row r="303" spans="1:13" ht="54" customHeight="1">
      <c r="A303" s="143"/>
      <c r="B303" s="143"/>
      <c r="C303" s="143"/>
      <c r="D303" s="143"/>
      <c r="E303" s="143"/>
      <c r="F303" s="143"/>
      <c r="G303" s="143"/>
      <c r="H303" s="143"/>
      <c r="I303" s="143"/>
      <c r="J303" s="4" t="s">
        <v>22</v>
      </c>
      <c r="K303" s="5" t="s">
        <v>20</v>
      </c>
      <c r="L303" s="6">
        <v>30</v>
      </c>
      <c r="M303" s="6">
        <v>30</v>
      </c>
    </row>
    <row r="304" spans="1:13" ht="45" customHeight="1">
      <c r="A304" s="145">
        <v>55</v>
      </c>
      <c r="B304" s="145">
        <v>4</v>
      </c>
      <c r="C304" s="148" t="s">
        <v>280</v>
      </c>
      <c r="D304" s="144" t="s">
        <v>281</v>
      </c>
      <c r="E304" s="144" t="str">
        <f>UPPER("Kera - Mundra Road, At.Kera, Kutch-370430")</f>
        <v>KERA - MUNDRA ROAD, AT.KERA, KUTCH-370430</v>
      </c>
      <c r="F304" s="144" t="s">
        <v>255</v>
      </c>
      <c r="G304" s="144">
        <v>9099063482</v>
      </c>
      <c r="H304" s="141" t="s">
        <v>282</v>
      </c>
      <c r="I304" s="144" t="s">
        <v>18</v>
      </c>
      <c r="J304" s="4" t="s">
        <v>22</v>
      </c>
      <c r="K304" s="5" t="s">
        <v>20</v>
      </c>
      <c r="L304" s="6">
        <v>60</v>
      </c>
      <c r="M304" s="7">
        <v>0</v>
      </c>
    </row>
    <row r="305" spans="1:13" ht="45" customHeight="1">
      <c r="A305" s="142"/>
      <c r="B305" s="142"/>
      <c r="C305" s="142"/>
      <c r="D305" s="142"/>
      <c r="E305" s="142"/>
      <c r="F305" s="142"/>
      <c r="G305" s="142"/>
      <c r="H305" s="142"/>
      <c r="I305" s="142"/>
      <c r="J305" s="4" t="s">
        <v>74</v>
      </c>
      <c r="K305" s="5" t="s">
        <v>20</v>
      </c>
      <c r="L305" s="6">
        <v>30</v>
      </c>
      <c r="M305" s="7">
        <v>0</v>
      </c>
    </row>
    <row r="306" spans="1:13" ht="45" customHeight="1">
      <c r="A306" s="142"/>
      <c r="B306" s="142"/>
      <c r="C306" s="142"/>
      <c r="D306" s="142"/>
      <c r="E306" s="142"/>
      <c r="F306" s="142"/>
      <c r="G306" s="142"/>
      <c r="H306" s="142"/>
      <c r="I306" s="142"/>
      <c r="J306" s="4" t="s">
        <v>23</v>
      </c>
      <c r="K306" s="5" t="s">
        <v>20</v>
      </c>
      <c r="L306" s="6">
        <v>30</v>
      </c>
      <c r="M306" s="7">
        <v>0</v>
      </c>
    </row>
    <row r="307" spans="1:13" ht="45" customHeight="1">
      <c r="A307" s="143"/>
      <c r="B307" s="143"/>
      <c r="C307" s="143"/>
      <c r="D307" s="143"/>
      <c r="E307" s="143"/>
      <c r="F307" s="143"/>
      <c r="G307" s="143"/>
      <c r="H307" s="143"/>
      <c r="I307" s="143"/>
      <c r="J307" s="4" t="s">
        <v>25</v>
      </c>
      <c r="K307" s="5" t="s">
        <v>20</v>
      </c>
      <c r="L307" s="6">
        <v>30</v>
      </c>
      <c r="M307" s="7">
        <v>0</v>
      </c>
    </row>
    <row r="308" spans="1:13" ht="45" customHeight="1">
      <c r="A308" s="145">
        <v>56</v>
      </c>
      <c r="B308" s="145">
        <v>4</v>
      </c>
      <c r="C308" s="148" t="s">
        <v>283</v>
      </c>
      <c r="D308" s="144" t="s">
        <v>284</v>
      </c>
      <c r="E308" s="144" t="s">
        <v>285</v>
      </c>
      <c r="F308" s="144" t="s">
        <v>250</v>
      </c>
      <c r="G308" s="144">
        <v>9099063483</v>
      </c>
      <c r="H308" s="141" t="s">
        <v>286</v>
      </c>
      <c r="I308" s="144" t="s">
        <v>18</v>
      </c>
      <c r="J308" s="4" t="s">
        <v>22</v>
      </c>
      <c r="K308" s="5" t="s">
        <v>20</v>
      </c>
      <c r="L308" s="6">
        <v>90</v>
      </c>
      <c r="M308" s="6">
        <v>90</v>
      </c>
    </row>
    <row r="309" spans="1:13" ht="45" customHeight="1">
      <c r="A309" s="142"/>
      <c r="B309" s="142"/>
      <c r="C309" s="142"/>
      <c r="D309" s="142"/>
      <c r="E309" s="142"/>
      <c r="F309" s="142"/>
      <c r="G309" s="142"/>
      <c r="H309" s="142"/>
      <c r="I309" s="142"/>
      <c r="J309" s="4" t="s">
        <v>25</v>
      </c>
      <c r="K309" s="5" t="s">
        <v>20</v>
      </c>
      <c r="L309" s="6">
        <v>60</v>
      </c>
      <c r="M309" s="6">
        <v>60</v>
      </c>
    </row>
    <row r="310" spans="1:13" ht="45" customHeight="1">
      <c r="A310" s="142"/>
      <c r="B310" s="142"/>
      <c r="C310" s="142"/>
      <c r="D310" s="142"/>
      <c r="E310" s="142"/>
      <c r="F310" s="142"/>
      <c r="G310" s="142"/>
      <c r="H310" s="142"/>
      <c r="I310" s="142"/>
      <c r="J310" s="4" t="s">
        <v>60</v>
      </c>
      <c r="K310" s="5" t="s">
        <v>20</v>
      </c>
      <c r="L310" s="6">
        <v>60</v>
      </c>
      <c r="M310" s="6">
        <v>60</v>
      </c>
    </row>
    <row r="311" spans="1:13" ht="45" customHeight="1">
      <c r="A311" s="142"/>
      <c r="B311" s="142"/>
      <c r="C311" s="142"/>
      <c r="D311" s="142"/>
      <c r="E311" s="142"/>
      <c r="F311" s="142"/>
      <c r="G311" s="142"/>
      <c r="H311" s="142"/>
      <c r="I311" s="142"/>
      <c r="J311" s="4" t="s">
        <v>23</v>
      </c>
      <c r="K311" s="5" t="s">
        <v>20</v>
      </c>
      <c r="L311" s="6">
        <v>60</v>
      </c>
      <c r="M311" s="6">
        <v>30</v>
      </c>
    </row>
    <row r="312" spans="1:13" ht="45" customHeight="1">
      <c r="A312" s="142"/>
      <c r="B312" s="142"/>
      <c r="C312" s="142"/>
      <c r="D312" s="142"/>
      <c r="E312" s="142"/>
      <c r="F312" s="142"/>
      <c r="G312" s="142"/>
      <c r="H312" s="142"/>
      <c r="I312" s="142"/>
      <c r="J312" s="4" t="s">
        <v>84</v>
      </c>
      <c r="K312" s="5" t="s">
        <v>20</v>
      </c>
      <c r="L312" s="6">
        <v>30</v>
      </c>
      <c r="M312" s="6">
        <v>0</v>
      </c>
    </row>
    <row r="313" spans="1:13" ht="45" customHeight="1">
      <c r="A313" s="143"/>
      <c r="B313" s="143"/>
      <c r="C313" s="143"/>
      <c r="D313" s="143"/>
      <c r="E313" s="143"/>
      <c r="F313" s="143"/>
      <c r="G313" s="143"/>
      <c r="H313" s="143"/>
      <c r="I313" s="143"/>
      <c r="J313" s="4" t="s">
        <v>287</v>
      </c>
      <c r="K313" s="5" t="s">
        <v>20</v>
      </c>
      <c r="L313" s="6">
        <v>30</v>
      </c>
      <c r="M313" s="6">
        <v>0</v>
      </c>
    </row>
    <row r="314" spans="1:13" ht="45" customHeight="1">
      <c r="A314" s="145">
        <v>57</v>
      </c>
      <c r="B314" s="145">
        <v>4</v>
      </c>
      <c r="C314" s="148" t="s">
        <v>288</v>
      </c>
      <c r="D314" s="144" t="s">
        <v>289</v>
      </c>
      <c r="E314" s="144" t="str">
        <f>UPPER("Bhuj-Mandvi Road, Ta Mandvi Dist Kutch-370460")</f>
        <v>BHUJ-MANDVI ROAD, TA MANDVI DIST KUTCH-370460</v>
      </c>
      <c r="F314" s="144" t="s">
        <v>255</v>
      </c>
      <c r="G314" s="144">
        <v>9099063473</v>
      </c>
      <c r="H314" s="141" t="s">
        <v>290</v>
      </c>
      <c r="I314" s="144" t="s">
        <v>18</v>
      </c>
      <c r="J314" s="4" t="s">
        <v>35</v>
      </c>
      <c r="K314" s="5" t="s">
        <v>20</v>
      </c>
      <c r="L314" s="6">
        <v>30</v>
      </c>
      <c r="M314" s="7">
        <v>30</v>
      </c>
    </row>
    <row r="315" spans="1:13" ht="45" customHeight="1">
      <c r="A315" s="142"/>
      <c r="B315" s="142"/>
      <c r="C315" s="142"/>
      <c r="D315" s="142"/>
      <c r="E315" s="142"/>
      <c r="F315" s="142"/>
      <c r="G315" s="142"/>
      <c r="H315" s="142"/>
      <c r="I315" s="142"/>
      <c r="J315" s="4" t="s">
        <v>22</v>
      </c>
      <c r="K315" s="5" t="s">
        <v>20</v>
      </c>
      <c r="L315" s="6">
        <v>30</v>
      </c>
      <c r="M315" s="7">
        <v>30</v>
      </c>
    </row>
    <row r="316" spans="1:13" ht="45" customHeight="1">
      <c r="A316" s="142"/>
      <c r="B316" s="142"/>
      <c r="C316" s="142"/>
      <c r="D316" s="142"/>
      <c r="E316" s="142"/>
      <c r="F316" s="142"/>
      <c r="G316" s="142"/>
      <c r="H316" s="142"/>
      <c r="I316" s="142"/>
      <c r="J316" s="4" t="s">
        <v>26</v>
      </c>
      <c r="K316" s="5" t="s">
        <v>20</v>
      </c>
      <c r="L316" s="6">
        <v>30</v>
      </c>
      <c r="M316" s="7">
        <v>30</v>
      </c>
    </row>
    <row r="317" spans="1:13" ht="45" customHeight="1">
      <c r="A317" s="142"/>
      <c r="B317" s="142"/>
      <c r="C317" s="142"/>
      <c r="D317" s="142"/>
      <c r="E317" s="142"/>
      <c r="F317" s="142"/>
      <c r="G317" s="142"/>
      <c r="H317" s="142"/>
      <c r="I317" s="142"/>
      <c r="J317" s="4" t="s">
        <v>23</v>
      </c>
      <c r="K317" s="5" t="s">
        <v>20</v>
      </c>
      <c r="L317" s="6">
        <v>30</v>
      </c>
      <c r="M317" s="7">
        <v>30</v>
      </c>
    </row>
    <row r="318" spans="1:13" ht="45" customHeight="1">
      <c r="A318" s="143"/>
      <c r="B318" s="143"/>
      <c r="C318" s="143"/>
      <c r="D318" s="143"/>
      <c r="E318" s="143"/>
      <c r="F318" s="143"/>
      <c r="G318" s="143"/>
      <c r="H318" s="143"/>
      <c r="I318" s="143"/>
      <c r="J318" s="4" t="s">
        <v>25</v>
      </c>
      <c r="K318" s="5" t="s">
        <v>20</v>
      </c>
      <c r="L318" s="6">
        <v>30</v>
      </c>
      <c r="M318" s="7">
        <v>30</v>
      </c>
    </row>
    <row r="319" spans="1:13" ht="93.75" customHeight="1">
      <c r="A319" s="12">
        <v>58</v>
      </c>
      <c r="B319" s="12">
        <v>4</v>
      </c>
      <c r="C319" s="15" t="s">
        <v>291</v>
      </c>
      <c r="D319" s="5" t="s">
        <v>292</v>
      </c>
      <c r="E319" s="5" t="s">
        <v>293</v>
      </c>
      <c r="F319" s="5" t="s">
        <v>294</v>
      </c>
      <c r="G319" s="5">
        <v>9099063451</v>
      </c>
      <c r="H319" s="79" t="s">
        <v>295</v>
      </c>
      <c r="I319" s="5" t="s">
        <v>18</v>
      </c>
      <c r="J319" s="149" t="s">
        <v>168</v>
      </c>
      <c r="K319" s="150"/>
      <c r="L319" s="150"/>
      <c r="M319" s="151"/>
    </row>
    <row r="320" spans="1:13" ht="45" customHeight="1">
      <c r="A320" s="145">
        <v>59</v>
      </c>
      <c r="B320" s="145">
        <v>4</v>
      </c>
      <c r="C320" s="146">
        <v>102</v>
      </c>
      <c r="D320" s="144" t="s">
        <v>296</v>
      </c>
      <c r="E320" s="144" t="str">
        <f>UPPER("Junagadh-Bhesan Road, At.Chokli,Dist:Junagadh- 362310")</f>
        <v>JUNAGADH-BHESAN ROAD, AT.CHOKLI,DIST:JUNAGADH- 362310</v>
      </c>
      <c r="F320" s="144" t="s">
        <v>297</v>
      </c>
      <c r="G320" s="144">
        <v>9099097282</v>
      </c>
      <c r="H320" s="141" t="s">
        <v>298</v>
      </c>
      <c r="I320" s="144" t="s">
        <v>18</v>
      </c>
      <c r="J320" s="4" t="s">
        <v>25</v>
      </c>
      <c r="K320" s="5" t="s">
        <v>20</v>
      </c>
      <c r="L320" s="6">
        <v>60</v>
      </c>
      <c r="M320" s="6">
        <v>60</v>
      </c>
    </row>
    <row r="321" spans="1:13" ht="45" customHeight="1">
      <c r="A321" s="142"/>
      <c r="B321" s="142"/>
      <c r="C321" s="142"/>
      <c r="D321" s="142"/>
      <c r="E321" s="142"/>
      <c r="F321" s="142"/>
      <c r="G321" s="142"/>
      <c r="H321" s="142"/>
      <c r="I321" s="142"/>
      <c r="J321" s="4" t="s">
        <v>23</v>
      </c>
      <c r="K321" s="5" t="s">
        <v>20</v>
      </c>
      <c r="L321" s="6">
        <v>60</v>
      </c>
      <c r="M321" s="6">
        <v>60</v>
      </c>
    </row>
    <row r="322" spans="1:13" ht="45" customHeight="1">
      <c r="A322" s="142"/>
      <c r="B322" s="142"/>
      <c r="C322" s="142"/>
      <c r="D322" s="142"/>
      <c r="E322" s="142"/>
      <c r="F322" s="142"/>
      <c r="G322" s="142"/>
      <c r="H322" s="142"/>
      <c r="I322" s="142"/>
      <c r="J322" s="4" t="s">
        <v>26</v>
      </c>
      <c r="K322" s="5" t="s">
        <v>20</v>
      </c>
      <c r="L322" s="6">
        <v>60</v>
      </c>
      <c r="M322" s="6">
        <v>60</v>
      </c>
    </row>
    <row r="323" spans="1:13" ht="45" customHeight="1">
      <c r="A323" s="142"/>
      <c r="B323" s="142"/>
      <c r="C323" s="142"/>
      <c r="D323" s="142"/>
      <c r="E323" s="142"/>
      <c r="F323" s="142"/>
      <c r="G323" s="142"/>
      <c r="H323" s="142"/>
      <c r="I323" s="142"/>
      <c r="J323" s="4" t="s">
        <v>22</v>
      </c>
      <c r="K323" s="5" t="s">
        <v>20</v>
      </c>
      <c r="L323" s="6">
        <v>60</v>
      </c>
      <c r="M323" s="6">
        <v>60</v>
      </c>
    </row>
    <row r="324" spans="1:13" ht="45" customHeight="1">
      <c r="A324" s="143"/>
      <c r="B324" s="143"/>
      <c r="C324" s="143"/>
      <c r="D324" s="143"/>
      <c r="E324" s="143"/>
      <c r="F324" s="143"/>
      <c r="G324" s="143"/>
      <c r="H324" s="143"/>
      <c r="I324" s="143"/>
      <c r="J324" s="4" t="s">
        <v>35</v>
      </c>
      <c r="K324" s="5" t="s">
        <v>20</v>
      </c>
      <c r="L324" s="6">
        <v>60</v>
      </c>
      <c r="M324" s="6">
        <v>60</v>
      </c>
    </row>
    <row r="325" spans="1:13" ht="101.25" customHeight="1">
      <c r="A325" s="12">
        <v>60</v>
      </c>
      <c r="B325" s="12">
        <v>4</v>
      </c>
      <c r="C325" s="15" t="s">
        <v>299</v>
      </c>
      <c r="D325" s="5" t="s">
        <v>300</v>
      </c>
      <c r="E325" s="5" t="s">
        <v>301</v>
      </c>
      <c r="F325" s="5" t="s">
        <v>297</v>
      </c>
      <c r="G325" s="5">
        <v>9978940351</v>
      </c>
      <c r="H325" s="79" t="s">
        <v>302</v>
      </c>
      <c r="I325" s="5" t="s">
        <v>18</v>
      </c>
      <c r="J325" s="149" t="s">
        <v>168</v>
      </c>
      <c r="K325" s="150"/>
      <c r="L325" s="150"/>
      <c r="M325" s="151"/>
    </row>
    <row r="326" spans="1:13" ht="45" customHeight="1">
      <c r="A326" s="145">
        <v>61</v>
      </c>
      <c r="B326" s="145">
        <v>4</v>
      </c>
      <c r="C326" s="146" t="s">
        <v>303</v>
      </c>
      <c r="D326" s="147" t="s">
        <v>304</v>
      </c>
      <c r="E326" s="144" t="s">
        <v>305</v>
      </c>
      <c r="F326" s="144" t="s">
        <v>306</v>
      </c>
      <c r="G326" s="144">
        <v>9928292870</v>
      </c>
      <c r="H326" s="141" t="s">
        <v>307</v>
      </c>
      <c r="I326" s="144" t="s">
        <v>18</v>
      </c>
      <c r="J326" s="9" t="s">
        <v>22</v>
      </c>
      <c r="K326" s="5" t="s">
        <v>20</v>
      </c>
      <c r="L326" s="10">
        <v>30</v>
      </c>
      <c r="M326" s="10">
        <v>30</v>
      </c>
    </row>
    <row r="327" spans="1:13" ht="45" customHeight="1">
      <c r="A327" s="142"/>
      <c r="B327" s="142"/>
      <c r="C327" s="142"/>
      <c r="D327" s="142"/>
      <c r="E327" s="142"/>
      <c r="F327" s="142"/>
      <c r="G327" s="142"/>
      <c r="H327" s="142"/>
      <c r="I327" s="142"/>
      <c r="J327" s="9" t="s">
        <v>26</v>
      </c>
      <c r="K327" s="5" t="s">
        <v>20</v>
      </c>
      <c r="L327" s="10">
        <v>30</v>
      </c>
      <c r="M327" s="10">
        <v>30</v>
      </c>
    </row>
    <row r="328" spans="1:13" ht="45" customHeight="1">
      <c r="A328" s="143"/>
      <c r="B328" s="143"/>
      <c r="C328" s="143"/>
      <c r="D328" s="143"/>
      <c r="E328" s="143"/>
      <c r="F328" s="143"/>
      <c r="G328" s="143"/>
      <c r="H328" s="143"/>
      <c r="I328" s="143"/>
      <c r="J328" s="9" t="s">
        <v>25</v>
      </c>
      <c r="K328" s="5" t="s">
        <v>20</v>
      </c>
      <c r="L328" s="10">
        <v>30</v>
      </c>
      <c r="M328" s="10">
        <v>30</v>
      </c>
    </row>
    <row r="329" spans="1:13" ht="45" customHeight="1">
      <c r="A329" s="152">
        <v>62</v>
      </c>
      <c r="B329" s="152">
        <v>4</v>
      </c>
      <c r="C329" s="153" t="s">
        <v>308</v>
      </c>
      <c r="D329" s="144" t="s">
        <v>309</v>
      </c>
      <c r="E329" s="144" t="s">
        <v>310</v>
      </c>
      <c r="F329" s="144" t="s">
        <v>41</v>
      </c>
      <c r="G329" s="152">
        <v>9327528861</v>
      </c>
      <c r="H329" s="158" t="s">
        <v>311</v>
      </c>
      <c r="I329" s="152" t="s">
        <v>18</v>
      </c>
      <c r="J329" s="4" t="s">
        <v>312</v>
      </c>
      <c r="K329" s="7" t="s">
        <v>20</v>
      </c>
      <c r="L329" s="7">
        <v>60</v>
      </c>
      <c r="M329" s="7">
        <v>60</v>
      </c>
    </row>
    <row r="330" spans="1:13" ht="45" customHeight="1">
      <c r="A330" s="142"/>
      <c r="B330" s="142"/>
      <c r="C330" s="142"/>
      <c r="D330" s="142"/>
      <c r="E330" s="142"/>
      <c r="F330" s="142"/>
      <c r="G330" s="142"/>
      <c r="H330" s="159"/>
      <c r="I330" s="142"/>
      <c r="J330" s="4" t="s">
        <v>26</v>
      </c>
      <c r="K330" s="7" t="s">
        <v>20</v>
      </c>
      <c r="L330" s="7">
        <v>30</v>
      </c>
      <c r="M330" s="7">
        <v>30</v>
      </c>
    </row>
    <row r="331" spans="1:13" ht="45" customHeight="1">
      <c r="A331" s="143"/>
      <c r="B331" s="143"/>
      <c r="C331" s="143"/>
      <c r="D331" s="143"/>
      <c r="E331" s="143"/>
      <c r="F331" s="143"/>
      <c r="G331" s="143"/>
      <c r="H331" s="160"/>
      <c r="I331" s="143"/>
      <c r="J331" s="16" t="s">
        <v>19</v>
      </c>
      <c r="K331" s="7" t="s">
        <v>20</v>
      </c>
      <c r="L331" s="7">
        <v>30</v>
      </c>
      <c r="M331" s="7">
        <v>30</v>
      </c>
    </row>
    <row r="332" spans="1:13" ht="45" customHeight="1">
      <c r="A332" s="152">
        <v>63</v>
      </c>
      <c r="B332" s="152">
        <v>4</v>
      </c>
      <c r="C332" s="152">
        <v>149</v>
      </c>
      <c r="D332" s="144" t="s">
        <v>313</v>
      </c>
      <c r="E332" s="144" t="s">
        <v>314</v>
      </c>
      <c r="F332" s="152" t="s">
        <v>297</v>
      </c>
      <c r="G332" s="152">
        <v>8238945600</v>
      </c>
      <c r="H332" s="141" t="s">
        <v>315</v>
      </c>
      <c r="I332" s="144" t="s">
        <v>18</v>
      </c>
      <c r="J332" s="16" t="s">
        <v>22</v>
      </c>
      <c r="K332" s="7" t="s">
        <v>20</v>
      </c>
      <c r="L332" s="7">
        <v>60</v>
      </c>
      <c r="M332" s="7">
        <v>60</v>
      </c>
    </row>
    <row r="333" spans="1:13" ht="45" customHeight="1">
      <c r="A333" s="142"/>
      <c r="B333" s="142"/>
      <c r="C333" s="142"/>
      <c r="D333" s="142"/>
      <c r="E333" s="142"/>
      <c r="F333" s="142"/>
      <c r="G333" s="142"/>
      <c r="H333" s="142"/>
      <c r="I333" s="142"/>
      <c r="J333" s="4" t="s">
        <v>26</v>
      </c>
      <c r="K333" s="7" t="s">
        <v>20</v>
      </c>
      <c r="L333" s="7">
        <v>60</v>
      </c>
      <c r="M333" s="7">
        <v>60</v>
      </c>
    </row>
    <row r="334" spans="1:13" ht="45" customHeight="1">
      <c r="A334" s="142"/>
      <c r="B334" s="142"/>
      <c r="C334" s="142"/>
      <c r="D334" s="142"/>
      <c r="E334" s="142"/>
      <c r="F334" s="142"/>
      <c r="G334" s="142"/>
      <c r="H334" s="142"/>
      <c r="I334" s="142"/>
      <c r="J334" s="4" t="s">
        <v>23</v>
      </c>
      <c r="K334" s="7" t="s">
        <v>20</v>
      </c>
      <c r="L334" s="7">
        <v>60</v>
      </c>
      <c r="M334" s="7">
        <v>60</v>
      </c>
    </row>
    <row r="335" spans="1:13" ht="45" customHeight="1">
      <c r="A335" s="143"/>
      <c r="B335" s="143"/>
      <c r="C335" s="143"/>
      <c r="D335" s="143"/>
      <c r="E335" s="143"/>
      <c r="F335" s="143"/>
      <c r="G335" s="143"/>
      <c r="H335" s="143"/>
      <c r="I335" s="143"/>
      <c r="J335" s="4" t="s">
        <v>25</v>
      </c>
      <c r="K335" s="7" t="s">
        <v>20</v>
      </c>
      <c r="L335" s="7">
        <v>60</v>
      </c>
      <c r="M335" s="7">
        <v>60</v>
      </c>
    </row>
    <row r="336" spans="1:13" ht="45" customHeight="1">
      <c r="A336" s="145">
        <v>64</v>
      </c>
      <c r="B336" s="145">
        <v>5</v>
      </c>
      <c r="C336" s="146" t="s">
        <v>316</v>
      </c>
      <c r="D336" s="144" t="s">
        <v>317</v>
      </c>
      <c r="E336" s="144" t="s">
        <v>318</v>
      </c>
      <c r="F336" s="144" t="s">
        <v>319</v>
      </c>
      <c r="G336" s="144">
        <v>9099063009</v>
      </c>
      <c r="H336" s="141" t="s">
        <v>320</v>
      </c>
      <c r="I336" s="144" t="s">
        <v>18</v>
      </c>
      <c r="J336" s="4" t="s">
        <v>22</v>
      </c>
      <c r="K336" s="5" t="s">
        <v>20</v>
      </c>
      <c r="L336" s="6">
        <v>60</v>
      </c>
      <c r="M336" s="6">
        <v>60</v>
      </c>
    </row>
    <row r="337" spans="1:13" ht="45" customHeight="1">
      <c r="A337" s="142"/>
      <c r="B337" s="142"/>
      <c r="C337" s="142"/>
      <c r="D337" s="142"/>
      <c r="E337" s="142"/>
      <c r="F337" s="142"/>
      <c r="G337" s="142"/>
      <c r="H337" s="142"/>
      <c r="I337" s="142"/>
      <c r="J337" s="4" t="s">
        <v>26</v>
      </c>
      <c r="K337" s="5" t="s">
        <v>20</v>
      </c>
      <c r="L337" s="6">
        <v>210</v>
      </c>
      <c r="M337" s="6">
        <v>210</v>
      </c>
    </row>
    <row r="338" spans="1:13" ht="45" customHeight="1">
      <c r="A338" s="142"/>
      <c r="B338" s="142"/>
      <c r="C338" s="142"/>
      <c r="D338" s="142"/>
      <c r="E338" s="142"/>
      <c r="F338" s="142"/>
      <c r="G338" s="142"/>
      <c r="H338" s="142"/>
      <c r="I338" s="142"/>
      <c r="J338" s="4" t="s">
        <v>23</v>
      </c>
      <c r="K338" s="5" t="s">
        <v>20</v>
      </c>
      <c r="L338" s="6">
        <v>30</v>
      </c>
      <c r="M338" s="6">
        <v>30</v>
      </c>
    </row>
    <row r="339" spans="1:13" ht="45" customHeight="1">
      <c r="A339" s="142"/>
      <c r="B339" s="142"/>
      <c r="C339" s="142"/>
      <c r="D339" s="142"/>
      <c r="E339" s="142"/>
      <c r="F339" s="142"/>
      <c r="G339" s="142"/>
      <c r="H339" s="142"/>
      <c r="I339" s="142"/>
      <c r="J339" s="4" t="s">
        <v>25</v>
      </c>
      <c r="K339" s="5" t="s">
        <v>20</v>
      </c>
      <c r="L339" s="6">
        <v>60</v>
      </c>
      <c r="M339" s="6">
        <v>60</v>
      </c>
    </row>
    <row r="340" spans="1:13" ht="45" customHeight="1">
      <c r="A340" s="143"/>
      <c r="B340" s="143"/>
      <c r="C340" s="143"/>
      <c r="D340" s="143"/>
      <c r="E340" s="143"/>
      <c r="F340" s="143"/>
      <c r="G340" s="143"/>
      <c r="H340" s="143"/>
      <c r="I340" s="143"/>
      <c r="J340" s="4" t="s">
        <v>19</v>
      </c>
      <c r="K340" s="11" t="s">
        <v>20</v>
      </c>
      <c r="L340" s="11">
        <v>60</v>
      </c>
      <c r="M340" s="7">
        <v>60</v>
      </c>
    </row>
    <row r="341" spans="1:13" ht="45" customHeight="1">
      <c r="A341" s="145">
        <v>65</v>
      </c>
      <c r="B341" s="145">
        <v>5</v>
      </c>
      <c r="C341" s="146" t="s">
        <v>321</v>
      </c>
      <c r="D341" s="144" t="s">
        <v>322</v>
      </c>
      <c r="E341" s="144" t="str">
        <f>UPPER("Opp. Govt Rest house, Nr.Old National Highway No. 8, Bholav, Bharuch-392002")</f>
        <v>OPP. GOVT REST HOUSE, NR.OLD NATIONAL HIGHWAY NO. 8, BHOLAV, BHARUCH-392002</v>
      </c>
      <c r="F341" s="144" t="s">
        <v>323</v>
      </c>
      <c r="G341" s="144">
        <v>9099063014</v>
      </c>
      <c r="H341" s="141" t="s">
        <v>324</v>
      </c>
      <c r="I341" s="144" t="s">
        <v>33</v>
      </c>
      <c r="J341" s="4" t="s">
        <v>25</v>
      </c>
      <c r="K341" s="5" t="s">
        <v>20</v>
      </c>
      <c r="L341" s="6">
        <v>120</v>
      </c>
      <c r="M341" s="6">
        <v>120</v>
      </c>
    </row>
    <row r="342" spans="1:13" ht="45" customHeight="1">
      <c r="A342" s="142"/>
      <c r="B342" s="142"/>
      <c r="C342" s="142"/>
      <c r="D342" s="142"/>
      <c r="E342" s="142"/>
      <c r="F342" s="142"/>
      <c r="G342" s="142"/>
      <c r="H342" s="142"/>
      <c r="I342" s="142"/>
      <c r="J342" s="4" t="s">
        <v>24</v>
      </c>
      <c r="K342" s="5" t="s">
        <v>20</v>
      </c>
      <c r="L342" s="6">
        <v>120</v>
      </c>
      <c r="M342" s="6">
        <v>120</v>
      </c>
    </row>
    <row r="343" spans="1:13" ht="45" customHeight="1">
      <c r="A343" s="142"/>
      <c r="B343" s="142"/>
      <c r="C343" s="142"/>
      <c r="D343" s="142"/>
      <c r="E343" s="142"/>
      <c r="F343" s="142"/>
      <c r="G343" s="142"/>
      <c r="H343" s="142"/>
      <c r="I343" s="142"/>
      <c r="J343" s="4" t="s">
        <v>22</v>
      </c>
      <c r="K343" s="5" t="s">
        <v>20</v>
      </c>
      <c r="L343" s="6">
        <v>60</v>
      </c>
      <c r="M343" s="6">
        <v>60</v>
      </c>
    </row>
    <row r="344" spans="1:13" ht="45" customHeight="1">
      <c r="A344" s="142"/>
      <c r="B344" s="142"/>
      <c r="C344" s="142"/>
      <c r="D344" s="142"/>
      <c r="E344" s="142"/>
      <c r="F344" s="142"/>
      <c r="G344" s="142"/>
      <c r="H344" s="142"/>
      <c r="I344" s="142"/>
      <c r="J344" s="4" t="s">
        <v>35</v>
      </c>
      <c r="K344" s="5" t="s">
        <v>20</v>
      </c>
      <c r="L344" s="6">
        <v>60</v>
      </c>
      <c r="M344" s="6">
        <v>60</v>
      </c>
    </row>
    <row r="345" spans="1:13" ht="45" customHeight="1">
      <c r="A345" s="142"/>
      <c r="B345" s="142"/>
      <c r="C345" s="142"/>
      <c r="D345" s="142"/>
      <c r="E345" s="142"/>
      <c r="F345" s="142"/>
      <c r="G345" s="142"/>
      <c r="H345" s="142"/>
      <c r="I345" s="142"/>
      <c r="J345" s="4" t="s">
        <v>23</v>
      </c>
      <c r="K345" s="5" t="s">
        <v>20</v>
      </c>
      <c r="L345" s="6">
        <v>120</v>
      </c>
      <c r="M345" s="6">
        <v>120</v>
      </c>
    </row>
    <row r="346" spans="1:13" ht="45" customHeight="1">
      <c r="A346" s="143"/>
      <c r="B346" s="143"/>
      <c r="C346" s="143"/>
      <c r="D346" s="143"/>
      <c r="E346" s="143"/>
      <c r="F346" s="143"/>
      <c r="G346" s="143"/>
      <c r="H346" s="143"/>
      <c r="I346" s="143"/>
      <c r="J346" s="4" t="s">
        <v>26</v>
      </c>
      <c r="K346" s="5" t="s">
        <v>20</v>
      </c>
      <c r="L346" s="7">
        <v>60</v>
      </c>
      <c r="M346" s="7">
        <v>60</v>
      </c>
    </row>
    <row r="347" spans="1:13" ht="45" customHeight="1">
      <c r="A347" s="145">
        <v>66</v>
      </c>
      <c r="B347" s="145">
        <v>5</v>
      </c>
      <c r="C347" s="148" t="s">
        <v>325</v>
      </c>
      <c r="D347" s="144" t="s">
        <v>326</v>
      </c>
      <c r="E347" s="144" t="str">
        <f>UPPER("Between B. K. M. Science College and Government Polytechnic, Tithal Road  Valsad – 396001")</f>
        <v>BETWEEN B. K. M. SCIENCE COLLEGE AND GOVERNMENT POLYTECHNIC, TITHAL ROAD  VALSAD – 396001</v>
      </c>
      <c r="F347" s="144" t="s">
        <v>327</v>
      </c>
      <c r="G347" s="144">
        <v>9099063019</v>
      </c>
      <c r="H347" s="141" t="s">
        <v>328</v>
      </c>
      <c r="I347" s="144" t="s">
        <v>33</v>
      </c>
      <c r="J347" s="4" t="s">
        <v>53</v>
      </c>
      <c r="K347" s="5" t="s">
        <v>20</v>
      </c>
      <c r="L347" s="6">
        <v>60</v>
      </c>
      <c r="M347" s="6">
        <v>60</v>
      </c>
    </row>
    <row r="348" spans="1:13" ht="45" customHeight="1">
      <c r="A348" s="142"/>
      <c r="B348" s="142"/>
      <c r="C348" s="142"/>
      <c r="D348" s="142"/>
      <c r="E348" s="142"/>
      <c r="F348" s="142"/>
      <c r="G348" s="142"/>
      <c r="H348" s="142"/>
      <c r="I348" s="142"/>
      <c r="J348" s="4" t="s">
        <v>35</v>
      </c>
      <c r="K348" s="5" t="s">
        <v>20</v>
      </c>
      <c r="L348" s="6">
        <v>120</v>
      </c>
      <c r="M348" s="6">
        <v>120</v>
      </c>
    </row>
    <row r="349" spans="1:13" ht="45" customHeight="1">
      <c r="A349" s="142"/>
      <c r="B349" s="142"/>
      <c r="C349" s="142"/>
      <c r="D349" s="142"/>
      <c r="E349" s="142"/>
      <c r="F349" s="142"/>
      <c r="G349" s="142"/>
      <c r="H349" s="142"/>
      <c r="I349" s="142"/>
      <c r="J349" s="4" t="s">
        <v>22</v>
      </c>
      <c r="K349" s="5" t="s">
        <v>20</v>
      </c>
      <c r="L349" s="6">
        <v>60</v>
      </c>
      <c r="M349" s="6">
        <v>60</v>
      </c>
    </row>
    <row r="350" spans="1:13" ht="45" customHeight="1">
      <c r="A350" s="142"/>
      <c r="B350" s="142"/>
      <c r="C350" s="142"/>
      <c r="D350" s="142"/>
      <c r="E350" s="142"/>
      <c r="F350" s="142"/>
      <c r="G350" s="142"/>
      <c r="H350" s="142"/>
      <c r="I350" s="142"/>
      <c r="J350" s="4" t="s">
        <v>23</v>
      </c>
      <c r="K350" s="5" t="s">
        <v>20</v>
      </c>
      <c r="L350" s="6">
        <v>60</v>
      </c>
      <c r="M350" s="6">
        <v>60</v>
      </c>
    </row>
    <row r="351" spans="1:13" ht="45" customHeight="1">
      <c r="A351" s="143"/>
      <c r="B351" s="143"/>
      <c r="C351" s="143"/>
      <c r="D351" s="143"/>
      <c r="E351" s="143"/>
      <c r="F351" s="143"/>
      <c r="G351" s="143"/>
      <c r="H351" s="143"/>
      <c r="I351" s="143"/>
      <c r="J351" s="4" t="s">
        <v>25</v>
      </c>
      <c r="K351" s="5" t="s">
        <v>20</v>
      </c>
      <c r="L351" s="6">
        <v>120</v>
      </c>
      <c r="M351" s="6">
        <v>120</v>
      </c>
    </row>
    <row r="352" spans="1:13" ht="45" customHeight="1">
      <c r="A352" s="145">
        <v>67</v>
      </c>
      <c r="B352" s="145">
        <v>5</v>
      </c>
      <c r="C352" s="148" t="s">
        <v>329</v>
      </c>
      <c r="D352" s="144" t="s">
        <v>330</v>
      </c>
      <c r="E352" s="144" t="s">
        <v>331</v>
      </c>
      <c r="F352" s="144" t="s">
        <v>319</v>
      </c>
      <c r="G352" s="144">
        <v>9099063023</v>
      </c>
      <c r="H352" s="141" t="s">
        <v>332</v>
      </c>
      <c r="I352" s="144" t="s">
        <v>33</v>
      </c>
      <c r="J352" s="4" t="s">
        <v>25</v>
      </c>
      <c r="K352" s="5" t="s">
        <v>20</v>
      </c>
      <c r="L352" s="6">
        <v>120</v>
      </c>
      <c r="M352" s="6">
        <v>120</v>
      </c>
    </row>
    <row r="353" spans="1:13" ht="45" customHeight="1">
      <c r="A353" s="142"/>
      <c r="B353" s="142"/>
      <c r="C353" s="142"/>
      <c r="D353" s="142"/>
      <c r="E353" s="142"/>
      <c r="F353" s="142"/>
      <c r="G353" s="142"/>
      <c r="H353" s="142"/>
      <c r="I353" s="142"/>
      <c r="J353" s="4" t="s">
        <v>22</v>
      </c>
      <c r="K353" s="5" t="s">
        <v>20</v>
      </c>
      <c r="L353" s="6">
        <v>120</v>
      </c>
      <c r="M353" s="6">
        <v>120</v>
      </c>
    </row>
    <row r="354" spans="1:13" ht="45" customHeight="1">
      <c r="A354" s="142"/>
      <c r="B354" s="142"/>
      <c r="C354" s="142"/>
      <c r="D354" s="142"/>
      <c r="E354" s="142"/>
      <c r="F354" s="142"/>
      <c r="G354" s="142"/>
      <c r="H354" s="142"/>
      <c r="I354" s="142"/>
      <c r="J354" s="4" t="s">
        <v>24</v>
      </c>
      <c r="K354" s="5" t="s">
        <v>20</v>
      </c>
      <c r="L354" s="6">
        <v>120</v>
      </c>
      <c r="M354" s="6">
        <v>120</v>
      </c>
    </row>
    <row r="355" spans="1:13" ht="45" customHeight="1">
      <c r="A355" s="142"/>
      <c r="B355" s="142"/>
      <c r="C355" s="142"/>
      <c r="D355" s="142"/>
      <c r="E355" s="142"/>
      <c r="F355" s="142"/>
      <c r="G355" s="142"/>
      <c r="H355" s="142"/>
      <c r="I355" s="142"/>
      <c r="J355" s="4" t="s">
        <v>23</v>
      </c>
      <c r="K355" s="5" t="s">
        <v>20</v>
      </c>
      <c r="L355" s="6">
        <v>120</v>
      </c>
      <c r="M355" s="6">
        <v>120</v>
      </c>
    </row>
    <row r="356" spans="1:13" ht="45" customHeight="1">
      <c r="A356" s="142"/>
      <c r="B356" s="142"/>
      <c r="C356" s="142"/>
      <c r="D356" s="142"/>
      <c r="E356" s="142"/>
      <c r="F356" s="142"/>
      <c r="G356" s="142"/>
      <c r="H356" s="142"/>
      <c r="I356" s="142"/>
      <c r="J356" s="4" t="s">
        <v>44</v>
      </c>
      <c r="K356" s="5" t="s">
        <v>20</v>
      </c>
      <c r="L356" s="6">
        <v>60</v>
      </c>
      <c r="M356" s="6">
        <v>60</v>
      </c>
    </row>
    <row r="357" spans="1:13" ht="45" customHeight="1">
      <c r="A357" s="142"/>
      <c r="B357" s="142"/>
      <c r="C357" s="142"/>
      <c r="D357" s="142"/>
      <c r="E357" s="142"/>
      <c r="F357" s="142"/>
      <c r="G357" s="142"/>
      <c r="H357" s="142"/>
      <c r="I357" s="142"/>
      <c r="J357" s="4" t="s">
        <v>26</v>
      </c>
      <c r="K357" s="5" t="s">
        <v>20</v>
      </c>
      <c r="L357" s="6">
        <v>60</v>
      </c>
      <c r="M357" s="6">
        <v>60</v>
      </c>
    </row>
    <row r="358" spans="1:13" ht="45" customHeight="1">
      <c r="A358" s="143"/>
      <c r="B358" s="143"/>
      <c r="C358" s="143"/>
      <c r="D358" s="143"/>
      <c r="E358" s="143"/>
      <c r="F358" s="143"/>
      <c r="G358" s="143"/>
      <c r="H358" s="143"/>
      <c r="I358" s="143"/>
      <c r="J358" s="4" t="s">
        <v>53</v>
      </c>
      <c r="K358" s="5" t="s">
        <v>20</v>
      </c>
      <c r="L358" s="6">
        <v>60</v>
      </c>
      <c r="M358" s="6">
        <v>60</v>
      </c>
    </row>
    <row r="359" spans="1:13" ht="45" customHeight="1">
      <c r="A359" s="145">
        <v>68</v>
      </c>
      <c r="B359" s="145">
        <v>5</v>
      </c>
      <c r="C359" s="148" t="s">
        <v>333</v>
      </c>
      <c r="D359" s="144" t="s">
        <v>334</v>
      </c>
      <c r="E359" s="147" t="str">
        <f>UPPER("NPE- Campus, Bhanunagar, Eru - Aat ROAD, Ta - Jalalpore, Dist - Navsari - 396450")</f>
        <v>NPE- CAMPUS, BHANUNAGAR, ERU - AAT ROAD, TA - JALALPORE, DIST - NAVSARI - 396450</v>
      </c>
      <c r="F359" s="144" t="s">
        <v>335</v>
      </c>
      <c r="G359" s="144">
        <v>9099063033</v>
      </c>
      <c r="H359" s="141" t="s">
        <v>336</v>
      </c>
      <c r="I359" s="144" t="s">
        <v>18</v>
      </c>
      <c r="J359" s="4" t="s">
        <v>22</v>
      </c>
      <c r="K359" s="5" t="s">
        <v>20</v>
      </c>
      <c r="L359" s="6">
        <v>30</v>
      </c>
      <c r="M359" s="6">
        <v>30</v>
      </c>
    </row>
    <row r="360" spans="1:13" ht="45" customHeight="1">
      <c r="A360" s="142"/>
      <c r="B360" s="142"/>
      <c r="C360" s="142"/>
      <c r="D360" s="142"/>
      <c r="E360" s="142"/>
      <c r="F360" s="142"/>
      <c r="G360" s="142"/>
      <c r="H360" s="142"/>
      <c r="I360" s="142"/>
      <c r="J360" s="4" t="s">
        <v>23</v>
      </c>
      <c r="K360" s="5" t="s">
        <v>20</v>
      </c>
      <c r="L360" s="6">
        <v>30</v>
      </c>
      <c r="M360" s="6">
        <v>30</v>
      </c>
    </row>
    <row r="361" spans="1:13" ht="45" customHeight="1">
      <c r="A361" s="142"/>
      <c r="B361" s="142"/>
      <c r="C361" s="142"/>
      <c r="D361" s="142"/>
      <c r="E361" s="142"/>
      <c r="F361" s="142"/>
      <c r="G361" s="142"/>
      <c r="H361" s="142"/>
      <c r="I361" s="142"/>
      <c r="J361" s="4" t="s">
        <v>25</v>
      </c>
      <c r="K361" s="5" t="s">
        <v>20</v>
      </c>
      <c r="L361" s="6">
        <v>30</v>
      </c>
      <c r="M361" s="6">
        <v>30</v>
      </c>
    </row>
    <row r="362" spans="1:13" ht="45" customHeight="1">
      <c r="A362" s="143"/>
      <c r="B362" s="143"/>
      <c r="C362" s="143"/>
      <c r="D362" s="143"/>
      <c r="E362" s="143"/>
      <c r="F362" s="143"/>
      <c r="G362" s="143"/>
      <c r="H362" s="143"/>
      <c r="I362" s="143"/>
      <c r="J362" s="4" t="s">
        <v>26</v>
      </c>
      <c r="K362" s="5" t="s">
        <v>20</v>
      </c>
      <c r="L362" s="6">
        <v>60</v>
      </c>
      <c r="M362" s="6">
        <v>60</v>
      </c>
    </row>
    <row r="363" spans="1:13" ht="45" customHeight="1">
      <c r="A363" s="145">
        <v>69</v>
      </c>
      <c r="B363" s="145">
        <v>5</v>
      </c>
      <c r="C363" s="148" t="s">
        <v>337</v>
      </c>
      <c r="D363" s="144" t="s">
        <v>338</v>
      </c>
      <c r="E363" s="144" t="str">
        <f>UPPER("College Campus, Old National Highway No. - 08, Bharuch - 392001")</f>
        <v>COLLEGE CAMPUS, OLD NATIONAL HIGHWAY NO. - 08, BHARUCH - 392001</v>
      </c>
      <c r="F363" s="144" t="s">
        <v>323</v>
      </c>
      <c r="G363" s="144">
        <v>9099063045</v>
      </c>
      <c r="H363" s="141" t="s">
        <v>339</v>
      </c>
      <c r="I363" s="144" t="s">
        <v>18</v>
      </c>
      <c r="J363" s="4" t="s">
        <v>22</v>
      </c>
      <c r="K363" s="5" t="s">
        <v>20</v>
      </c>
      <c r="L363" s="6">
        <v>30</v>
      </c>
      <c r="M363" s="6">
        <v>30</v>
      </c>
    </row>
    <row r="364" spans="1:13" ht="45" customHeight="1">
      <c r="A364" s="142"/>
      <c r="B364" s="142"/>
      <c r="C364" s="142"/>
      <c r="D364" s="142"/>
      <c r="E364" s="142"/>
      <c r="F364" s="142"/>
      <c r="G364" s="142"/>
      <c r="H364" s="142"/>
      <c r="I364" s="142"/>
      <c r="J364" s="4" t="s">
        <v>74</v>
      </c>
      <c r="K364" s="5" t="s">
        <v>20</v>
      </c>
      <c r="L364" s="6">
        <v>90</v>
      </c>
      <c r="M364" s="6">
        <v>90</v>
      </c>
    </row>
    <row r="365" spans="1:13" ht="45" customHeight="1">
      <c r="A365" s="142"/>
      <c r="B365" s="142"/>
      <c r="C365" s="142"/>
      <c r="D365" s="142"/>
      <c r="E365" s="142"/>
      <c r="F365" s="142"/>
      <c r="G365" s="142"/>
      <c r="H365" s="142"/>
      <c r="I365" s="142"/>
      <c r="J365" s="4" t="s">
        <v>19</v>
      </c>
      <c r="K365" s="5" t="s">
        <v>20</v>
      </c>
      <c r="L365" s="6">
        <v>30</v>
      </c>
      <c r="M365" s="6">
        <v>30</v>
      </c>
    </row>
    <row r="366" spans="1:13" ht="45" customHeight="1">
      <c r="A366" s="142"/>
      <c r="B366" s="142"/>
      <c r="C366" s="142"/>
      <c r="D366" s="142"/>
      <c r="E366" s="142"/>
      <c r="F366" s="142"/>
      <c r="G366" s="142"/>
      <c r="H366" s="142"/>
      <c r="I366" s="142"/>
      <c r="J366" s="4" t="s">
        <v>25</v>
      </c>
      <c r="K366" s="5" t="s">
        <v>20</v>
      </c>
      <c r="L366" s="6">
        <v>30</v>
      </c>
      <c r="M366" s="6">
        <v>30</v>
      </c>
    </row>
    <row r="367" spans="1:13" ht="45" customHeight="1">
      <c r="A367" s="142"/>
      <c r="B367" s="142"/>
      <c r="C367" s="142"/>
      <c r="D367" s="142"/>
      <c r="E367" s="142"/>
      <c r="F367" s="142"/>
      <c r="G367" s="142"/>
      <c r="H367" s="142"/>
      <c r="I367" s="142"/>
      <c r="J367" s="4" t="s">
        <v>35</v>
      </c>
      <c r="K367" s="5" t="s">
        <v>20</v>
      </c>
      <c r="L367" s="6">
        <v>90</v>
      </c>
      <c r="M367" s="6">
        <v>90</v>
      </c>
    </row>
    <row r="368" spans="1:13" ht="45" customHeight="1">
      <c r="A368" s="143"/>
      <c r="B368" s="143"/>
      <c r="C368" s="143"/>
      <c r="D368" s="143"/>
      <c r="E368" s="143"/>
      <c r="F368" s="143"/>
      <c r="G368" s="143"/>
      <c r="H368" s="143"/>
      <c r="I368" s="143"/>
      <c r="J368" s="4" t="s">
        <v>23</v>
      </c>
      <c r="K368" s="5" t="s">
        <v>20</v>
      </c>
      <c r="L368" s="6">
        <v>30</v>
      </c>
      <c r="M368" s="6">
        <v>30</v>
      </c>
    </row>
    <row r="369" spans="1:13" ht="45" customHeight="1">
      <c r="A369" s="145">
        <v>70</v>
      </c>
      <c r="B369" s="145">
        <v>5</v>
      </c>
      <c r="C369" s="148" t="s">
        <v>340</v>
      </c>
      <c r="D369" s="144" t="s">
        <v>341</v>
      </c>
      <c r="E369" s="144" t="s">
        <v>342</v>
      </c>
      <c r="F369" s="144" t="s">
        <v>319</v>
      </c>
      <c r="G369" s="144">
        <v>9099063049</v>
      </c>
      <c r="H369" s="141" t="s">
        <v>343</v>
      </c>
      <c r="I369" s="144" t="s">
        <v>18</v>
      </c>
      <c r="J369" s="4" t="s">
        <v>35</v>
      </c>
      <c r="K369" s="5" t="s">
        <v>20</v>
      </c>
      <c r="L369" s="6">
        <v>60</v>
      </c>
      <c r="M369" s="6">
        <v>60</v>
      </c>
    </row>
    <row r="370" spans="1:13" ht="45" customHeight="1">
      <c r="A370" s="142"/>
      <c r="B370" s="142"/>
      <c r="C370" s="142"/>
      <c r="D370" s="142"/>
      <c r="E370" s="142"/>
      <c r="F370" s="142"/>
      <c r="G370" s="142"/>
      <c r="H370" s="142"/>
      <c r="I370" s="142"/>
      <c r="J370" s="4" t="s">
        <v>23</v>
      </c>
      <c r="K370" s="5" t="s">
        <v>20</v>
      </c>
      <c r="L370" s="6">
        <v>120</v>
      </c>
      <c r="M370" s="6">
        <v>120</v>
      </c>
    </row>
    <row r="371" spans="1:13" ht="45" customHeight="1">
      <c r="A371" s="142"/>
      <c r="B371" s="142"/>
      <c r="C371" s="142"/>
      <c r="D371" s="142"/>
      <c r="E371" s="142"/>
      <c r="F371" s="142"/>
      <c r="G371" s="142"/>
      <c r="H371" s="142"/>
      <c r="I371" s="142"/>
      <c r="J371" s="4" t="s">
        <v>25</v>
      </c>
      <c r="K371" s="5" t="s">
        <v>20</v>
      </c>
      <c r="L371" s="6">
        <v>60</v>
      </c>
      <c r="M371" s="6">
        <v>60</v>
      </c>
    </row>
    <row r="372" spans="1:13" ht="45" customHeight="1">
      <c r="A372" s="142"/>
      <c r="B372" s="142"/>
      <c r="C372" s="142"/>
      <c r="D372" s="142"/>
      <c r="E372" s="142"/>
      <c r="F372" s="142"/>
      <c r="G372" s="142"/>
      <c r="H372" s="142"/>
      <c r="I372" s="142"/>
      <c r="J372" s="4" t="s">
        <v>60</v>
      </c>
      <c r="K372" s="5" t="s">
        <v>20</v>
      </c>
      <c r="L372" s="6">
        <v>120</v>
      </c>
      <c r="M372" s="6">
        <v>120</v>
      </c>
    </row>
    <row r="373" spans="1:13" ht="45" customHeight="1">
      <c r="A373" s="142"/>
      <c r="B373" s="142"/>
      <c r="C373" s="142"/>
      <c r="D373" s="142"/>
      <c r="E373" s="142"/>
      <c r="F373" s="142"/>
      <c r="G373" s="142"/>
      <c r="H373" s="142"/>
      <c r="I373" s="142"/>
      <c r="J373" s="4" t="s">
        <v>19</v>
      </c>
      <c r="K373" s="5" t="s">
        <v>20</v>
      </c>
      <c r="L373" s="6">
        <v>60</v>
      </c>
      <c r="M373" s="6">
        <v>60</v>
      </c>
    </row>
    <row r="374" spans="1:13" ht="45" customHeight="1">
      <c r="A374" s="142"/>
      <c r="B374" s="142"/>
      <c r="C374" s="142"/>
      <c r="D374" s="142"/>
      <c r="E374" s="142"/>
      <c r="F374" s="142"/>
      <c r="G374" s="142"/>
      <c r="H374" s="142"/>
      <c r="I374" s="142"/>
      <c r="J374" s="4" t="s">
        <v>239</v>
      </c>
      <c r="K374" s="5" t="s">
        <v>20</v>
      </c>
      <c r="L374" s="6">
        <v>30</v>
      </c>
      <c r="M374" s="6">
        <v>30</v>
      </c>
    </row>
    <row r="375" spans="1:13" ht="45" customHeight="1">
      <c r="A375" s="143"/>
      <c r="B375" s="143"/>
      <c r="C375" s="143"/>
      <c r="D375" s="143"/>
      <c r="E375" s="143"/>
      <c r="F375" s="143"/>
      <c r="G375" s="143"/>
      <c r="H375" s="143"/>
      <c r="I375" s="143"/>
      <c r="J375" s="4" t="s">
        <v>22</v>
      </c>
      <c r="K375" s="5" t="s">
        <v>20</v>
      </c>
      <c r="L375" s="6">
        <v>120</v>
      </c>
      <c r="M375" s="6">
        <v>120</v>
      </c>
    </row>
    <row r="376" spans="1:13" ht="45" customHeight="1">
      <c r="A376" s="145">
        <v>71</v>
      </c>
      <c r="B376" s="145">
        <v>5</v>
      </c>
      <c r="C376" s="148" t="s">
        <v>344</v>
      </c>
      <c r="D376" s="144" t="s">
        <v>345</v>
      </c>
      <c r="E376" s="144" t="str">
        <f>UPPER("Shree Swami Atmanand Saraswati Vidya Sankul, Kapodra, Varachha Road,Surat- 395006.")</f>
        <v>SHREE SWAMI ATMANAND SARASWATI VIDYA SANKUL, KAPODRA, VARACHHA ROAD,SURAT- 395006.</v>
      </c>
      <c r="F376" s="144" t="s">
        <v>319</v>
      </c>
      <c r="G376" s="144">
        <v>9099063076</v>
      </c>
      <c r="H376" s="141" t="s">
        <v>346</v>
      </c>
      <c r="I376" s="144" t="s">
        <v>18</v>
      </c>
      <c r="J376" s="4" t="s">
        <v>94</v>
      </c>
      <c r="K376" s="5" t="s">
        <v>20</v>
      </c>
      <c r="L376" s="6">
        <v>60</v>
      </c>
      <c r="M376" s="7">
        <v>60</v>
      </c>
    </row>
    <row r="377" spans="1:13" ht="45" customHeight="1">
      <c r="A377" s="142"/>
      <c r="B377" s="142"/>
      <c r="C377" s="142"/>
      <c r="D377" s="142"/>
      <c r="E377" s="142"/>
      <c r="F377" s="142"/>
      <c r="G377" s="142"/>
      <c r="H377" s="142"/>
      <c r="I377" s="142"/>
      <c r="J377" s="4" t="s">
        <v>23</v>
      </c>
      <c r="K377" s="5" t="s">
        <v>20</v>
      </c>
      <c r="L377" s="6">
        <v>30</v>
      </c>
      <c r="M377" s="7">
        <v>30</v>
      </c>
    </row>
    <row r="378" spans="1:13" ht="45" customHeight="1">
      <c r="A378" s="142"/>
      <c r="B378" s="142"/>
      <c r="C378" s="142"/>
      <c r="D378" s="142"/>
      <c r="E378" s="142"/>
      <c r="F378" s="142"/>
      <c r="G378" s="142"/>
      <c r="H378" s="142"/>
      <c r="I378" s="142"/>
      <c r="J378" s="4" t="s">
        <v>22</v>
      </c>
      <c r="K378" s="5" t="s">
        <v>20</v>
      </c>
      <c r="L378" s="6">
        <v>30</v>
      </c>
      <c r="M378" s="7">
        <v>30</v>
      </c>
    </row>
    <row r="379" spans="1:13" ht="45" customHeight="1">
      <c r="A379" s="142"/>
      <c r="B379" s="142"/>
      <c r="C379" s="142"/>
      <c r="D379" s="142"/>
      <c r="E379" s="142"/>
      <c r="F379" s="142"/>
      <c r="G379" s="142"/>
      <c r="H379" s="142"/>
      <c r="I379" s="142"/>
      <c r="J379" s="4" t="s">
        <v>26</v>
      </c>
      <c r="K379" s="5" t="s">
        <v>20</v>
      </c>
      <c r="L379" s="6">
        <v>180</v>
      </c>
      <c r="M379" s="7">
        <v>180</v>
      </c>
    </row>
    <row r="380" spans="1:13" ht="45" customHeight="1">
      <c r="A380" s="142"/>
      <c r="B380" s="142"/>
      <c r="C380" s="142"/>
      <c r="D380" s="142"/>
      <c r="E380" s="142"/>
      <c r="F380" s="142"/>
      <c r="G380" s="142"/>
      <c r="H380" s="142"/>
      <c r="I380" s="142"/>
      <c r="J380" s="4" t="s">
        <v>19</v>
      </c>
      <c r="K380" s="5" t="s">
        <v>20</v>
      </c>
      <c r="L380" s="6">
        <v>120</v>
      </c>
      <c r="M380" s="7">
        <v>120</v>
      </c>
    </row>
    <row r="381" spans="1:13" ht="45" customHeight="1">
      <c r="A381" s="143"/>
      <c r="B381" s="143"/>
      <c r="C381" s="143"/>
      <c r="D381" s="143"/>
      <c r="E381" s="143"/>
      <c r="F381" s="143"/>
      <c r="G381" s="143"/>
      <c r="H381" s="143"/>
      <c r="I381" s="143"/>
      <c r="J381" s="4" t="s">
        <v>25</v>
      </c>
      <c r="K381" s="5" t="s">
        <v>20</v>
      </c>
      <c r="L381" s="6">
        <v>30</v>
      </c>
      <c r="M381" s="7">
        <v>30</v>
      </c>
    </row>
    <row r="382" spans="1:13" ht="45" customHeight="1">
      <c r="A382" s="145">
        <v>72</v>
      </c>
      <c r="B382" s="145">
        <v>5</v>
      </c>
      <c r="C382" s="148" t="s">
        <v>347</v>
      </c>
      <c r="D382" s="144" t="str">
        <f>UPPER("R.N.G. Patel Institute of Technology RNGPIT")</f>
        <v>R.N.G. PATEL INSTITUTE OF TECHNOLOGY RNGPIT</v>
      </c>
      <c r="E382" s="144" t="s">
        <v>348</v>
      </c>
      <c r="F382" s="144" t="s">
        <v>319</v>
      </c>
      <c r="G382" s="144">
        <v>9099063480</v>
      </c>
      <c r="H382" s="141" t="s">
        <v>349</v>
      </c>
      <c r="I382" s="144" t="s">
        <v>18</v>
      </c>
      <c r="J382" s="4" t="s">
        <v>35</v>
      </c>
      <c r="K382" s="5" t="s">
        <v>20</v>
      </c>
      <c r="L382" s="6">
        <v>60</v>
      </c>
      <c r="M382" s="7">
        <v>60</v>
      </c>
    </row>
    <row r="383" spans="1:13" ht="45" customHeight="1">
      <c r="A383" s="142"/>
      <c r="B383" s="142"/>
      <c r="C383" s="142"/>
      <c r="D383" s="142"/>
      <c r="E383" s="142"/>
      <c r="F383" s="142"/>
      <c r="G383" s="142"/>
      <c r="H383" s="142"/>
      <c r="I383" s="142"/>
      <c r="J383" s="4" t="s">
        <v>22</v>
      </c>
      <c r="K383" s="5" t="s">
        <v>20</v>
      </c>
      <c r="L383" s="6">
        <v>60</v>
      </c>
      <c r="M383" s="7">
        <v>60</v>
      </c>
    </row>
    <row r="384" spans="1:13" ht="45" customHeight="1">
      <c r="A384" s="142"/>
      <c r="B384" s="142"/>
      <c r="C384" s="142"/>
      <c r="D384" s="142"/>
      <c r="E384" s="142"/>
      <c r="F384" s="142"/>
      <c r="G384" s="142"/>
      <c r="H384" s="142"/>
      <c r="I384" s="142"/>
      <c r="J384" s="4" t="s">
        <v>23</v>
      </c>
      <c r="K384" s="5" t="s">
        <v>20</v>
      </c>
      <c r="L384" s="6">
        <v>60</v>
      </c>
      <c r="M384" s="7">
        <v>60</v>
      </c>
    </row>
    <row r="385" spans="1:13" ht="45" customHeight="1">
      <c r="A385" s="142"/>
      <c r="B385" s="142"/>
      <c r="C385" s="142"/>
      <c r="D385" s="142"/>
      <c r="E385" s="142"/>
      <c r="F385" s="142"/>
      <c r="G385" s="142"/>
      <c r="H385" s="142"/>
      <c r="I385" s="142"/>
      <c r="J385" s="4" t="s">
        <v>25</v>
      </c>
      <c r="K385" s="5" t="s">
        <v>20</v>
      </c>
      <c r="L385" s="6">
        <v>60</v>
      </c>
      <c r="M385" s="7">
        <v>60</v>
      </c>
    </row>
    <row r="386" spans="1:13" ht="45" customHeight="1">
      <c r="A386" s="142"/>
      <c r="B386" s="142"/>
      <c r="C386" s="142"/>
      <c r="D386" s="142"/>
      <c r="E386" s="142"/>
      <c r="F386" s="142"/>
      <c r="G386" s="142"/>
      <c r="H386" s="142"/>
      <c r="I386" s="142"/>
      <c r="J386" s="4" t="s">
        <v>19</v>
      </c>
      <c r="K386" s="5" t="s">
        <v>20</v>
      </c>
      <c r="L386" s="6">
        <v>120</v>
      </c>
      <c r="M386" s="7">
        <v>120</v>
      </c>
    </row>
    <row r="387" spans="1:13" ht="45" customHeight="1">
      <c r="A387" s="143"/>
      <c r="B387" s="143"/>
      <c r="C387" s="143"/>
      <c r="D387" s="143"/>
      <c r="E387" s="143"/>
      <c r="F387" s="143"/>
      <c r="G387" s="143"/>
      <c r="H387" s="143"/>
      <c r="I387" s="143"/>
      <c r="J387" s="4" t="s">
        <v>74</v>
      </c>
      <c r="K387" s="5" t="s">
        <v>20</v>
      </c>
      <c r="L387" s="6">
        <v>180</v>
      </c>
      <c r="M387" s="7">
        <v>180</v>
      </c>
    </row>
    <row r="388" spans="1:13" ht="45" customHeight="1">
      <c r="A388" s="145">
        <v>73</v>
      </c>
      <c r="B388" s="145">
        <v>5</v>
      </c>
      <c r="C388" s="148" t="s">
        <v>350</v>
      </c>
      <c r="D388" s="144" t="s">
        <v>351</v>
      </c>
      <c r="E388" s="144" t="s">
        <v>352</v>
      </c>
      <c r="F388" s="144" t="s">
        <v>327</v>
      </c>
      <c r="G388" s="144">
        <v>9099063479</v>
      </c>
      <c r="H388" s="141" t="s">
        <v>353</v>
      </c>
      <c r="I388" s="144" t="s">
        <v>18</v>
      </c>
      <c r="J388" s="4" t="s">
        <v>25</v>
      </c>
      <c r="K388" s="5" t="s">
        <v>20</v>
      </c>
      <c r="L388" s="6">
        <v>60</v>
      </c>
      <c r="M388" s="7">
        <v>60</v>
      </c>
    </row>
    <row r="389" spans="1:13" ht="45" customHeight="1">
      <c r="A389" s="142"/>
      <c r="B389" s="142"/>
      <c r="C389" s="142"/>
      <c r="D389" s="142"/>
      <c r="E389" s="142"/>
      <c r="F389" s="142"/>
      <c r="G389" s="142"/>
      <c r="H389" s="142"/>
      <c r="I389" s="142"/>
      <c r="J389" s="4" t="s">
        <v>22</v>
      </c>
      <c r="K389" s="5" t="s">
        <v>20</v>
      </c>
      <c r="L389" s="6">
        <v>60</v>
      </c>
      <c r="M389" s="7">
        <v>60</v>
      </c>
    </row>
    <row r="390" spans="1:13" ht="45" customHeight="1">
      <c r="A390" s="142"/>
      <c r="B390" s="142"/>
      <c r="C390" s="142"/>
      <c r="D390" s="142"/>
      <c r="E390" s="142"/>
      <c r="F390" s="142"/>
      <c r="G390" s="142"/>
      <c r="H390" s="142"/>
      <c r="I390" s="142"/>
      <c r="J390" s="4" t="s">
        <v>94</v>
      </c>
      <c r="K390" s="5" t="s">
        <v>20</v>
      </c>
      <c r="L390" s="6">
        <v>30</v>
      </c>
      <c r="M390" s="7">
        <v>30</v>
      </c>
    </row>
    <row r="391" spans="1:13" ht="45" customHeight="1">
      <c r="A391" s="142"/>
      <c r="B391" s="142"/>
      <c r="C391" s="142"/>
      <c r="D391" s="142"/>
      <c r="E391" s="142"/>
      <c r="F391" s="142"/>
      <c r="G391" s="142"/>
      <c r="H391" s="142"/>
      <c r="I391" s="142"/>
      <c r="J391" s="4" t="s">
        <v>60</v>
      </c>
      <c r="K391" s="5" t="s">
        <v>20</v>
      </c>
      <c r="L391" s="6">
        <v>60</v>
      </c>
      <c r="M391" s="7">
        <v>60</v>
      </c>
    </row>
    <row r="392" spans="1:13" ht="45" customHeight="1">
      <c r="A392" s="142"/>
      <c r="B392" s="142"/>
      <c r="C392" s="142"/>
      <c r="D392" s="142"/>
      <c r="E392" s="142"/>
      <c r="F392" s="142"/>
      <c r="G392" s="142"/>
      <c r="H392" s="142"/>
      <c r="I392" s="142"/>
      <c r="J392" s="4" t="s">
        <v>19</v>
      </c>
      <c r="K392" s="5" t="s">
        <v>20</v>
      </c>
      <c r="L392" s="6">
        <v>60</v>
      </c>
      <c r="M392" s="7">
        <v>60</v>
      </c>
    </row>
    <row r="393" spans="1:13" ht="45" customHeight="1">
      <c r="A393" s="142"/>
      <c r="B393" s="142"/>
      <c r="C393" s="142"/>
      <c r="D393" s="142"/>
      <c r="E393" s="142"/>
      <c r="F393" s="142"/>
      <c r="G393" s="142"/>
      <c r="H393" s="142"/>
      <c r="I393" s="142"/>
      <c r="J393" s="4" t="s">
        <v>21</v>
      </c>
      <c r="K393" s="5" t="s">
        <v>20</v>
      </c>
      <c r="L393" s="6">
        <v>30</v>
      </c>
      <c r="M393" s="7">
        <v>30</v>
      </c>
    </row>
    <row r="394" spans="1:13" ht="45" customHeight="1">
      <c r="A394" s="143"/>
      <c r="B394" s="143"/>
      <c r="C394" s="143"/>
      <c r="D394" s="143"/>
      <c r="E394" s="143"/>
      <c r="F394" s="143"/>
      <c r="G394" s="143"/>
      <c r="H394" s="143"/>
      <c r="I394" s="143"/>
      <c r="J394" s="4" t="s">
        <v>23</v>
      </c>
      <c r="K394" s="5" t="s">
        <v>20</v>
      </c>
      <c r="L394" s="6">
        <v>60</v>
      </c>
      <c r="M394" s="7">
        <v>60</v>
      </c>
    </row>
    <row r="395" spans="1:13" ht="45" customHeight="1">
      <c r="A395" s="145">
        <v>74</v>
      </c>
      <c r="B395" s="145">
        <v>5</v>
      </c>
      <c r="C395" s="146" t="s">
        <v>354</v>
      </c>
      <c r="D395" s="144" t="s">
        <v>355</v>
      </c>
      <c r="E395" s="144" t="str">
        <f>UPPER("Block No:997,village:Abrama,Tal:Jalapore,Navsari-396406")</f>
        <v>BLOCK NO:997,VILLAGE:ABRAMA,TAL:JALAPORE,NAVSARI-396406</v>
      </c>
      <c r="F395" s="144" t="s">
        <v>335</v>
      </c>
      <c r="G395" s="144">
        <v>9978934729</v>
      </c>
      <c r="H395" s="141" t="s">
        <v>356</v>
      </c>
      <c r="I395" s="144" t="s">
        <v>357</v>
      </c>
      <c r="J395" s="4" t="s">
        <v>22</v>
      </c>
      <c r="K395" s="5" t="s">
        <v>20</v>
      </c>
      <c r="L395" s="6">
        <v>60</v>
      </c>
      <c r="M395" s="7">
        <v>60</v>
      </c>
    </row>
    <row r="396" spans="1:13" ht="45" customHeight="1">
      <c r="A396" s="142"/>
      <c r="B396" s="142"/>
      <c r="C396" s="142"/>
      <c r="D396" s="142"/>
      <c r="E396" s="142"/>
      <c r="F396" s="142"/>
      <c r="G396" s="142"/>
      <c r="H396" s="142"/>
      <c r="I396" s="142"/>
      <c r="J396" s="4" t="s">
        <v>26</v>
      </c>
      <c r="K396" s="5" t="s">
        <v>20</v>
      </c>
      <c r="L396" s="6">
        <v>120</v>
      </c>
      <c r="M396" s="7">
        <v>120</v>
      </c>
    </row>
    <row r="397" spans="1:13" ht="45" customHeight="1">
      <c r="A397" s="142"/>
      <c r="B397" s="142"/>
      <c r="C397" s="142"/>
      <c r="D397" s="142"/>
      <c r="E397" s="142"/>
      <c r="F397" s="142"/>
      <c r="G397" s="142"/>
      <c r="H397" s="142"/>
      <c r="I397" s="142"/>
      <c r="J397" s="4" t="s">
        <v>21</v>
      </c>
      <c r="K397" s="5" t="s">
        <v>20</v>
      </c>
      <c r="L397" s="6">
        <v>30</v>
      </c>
      <c r="M397" s="7">
        <v>30</v>
      </c>
    </row>
    <row r="398" spans="1:13" ht="45" customHeight="1">
      <c r="A398" s="142"/>
      <c r="B398" s="142"/>
      <c r="C398" s="142"/>
      <c r="D398" s="142"/>
      <c r="E398" s="142"/>
      <c r="F398" s="142"/>
      <c r="G398" s="142"/>
      <c r="H398" s="142"/>
      <c r="I398" s="142"/>
      <c r="J398" s="4" t="s">
        <v>23</v>
      </c>
      <c r="K398" s="5" t="s">
        <v>20</v>
      </c>
      <c r="L398" s="6">
        <v>60</v>
      </c>
      <c r="M398" s="7">
        <v>60</v>
      </c>
    </row>
    <row r="399" spans="1:13" ht="45" customHeight="1">
      <c r="A399" s="143"/>
      <c r="B399" s="143"/>
      <c r="C399" s="143"/>
      <c r="D399" s="143"/>
      <c r="E399" s="143"/>
      <c r="F399" s="143"/>
      <c r="G399" s="143"/>
      <c r="H399" s="143"/>
      <c r="I399" s="143"/>
      <c r="J399" s="4" t="s">
        <v>25</v>
      </c>
      <c r="K399" s="5" t="s">
        <v>20</v>
      </c>
      <c r="L399" s="6">
        <v>60</v>
      </c>
      <c r="M399" s="7">
        <v>60</v>
      </c>
    </row>
    <row r="400" spans="1:13" ht="45" customHeight="1">
      <c r="A400" s="145">
        <v>75</v>
      </c>
      <c r="B400" s="145">
        <v>5</v>
      </c>
      <c r="C400" s="146">
        <v>112</v>
      </c>
      <c r="D400" s="144" t="s">
        <v>358</v>
      </c>
      <c r="E400" s="144" t="s">
        <v>359</v>
      </c>
      <c r="F400" s="144" t="s">
        <v>319</v>
      </c>
      <c r="G400" s="144">
        <v>9978948544</v>
      </c>
      <c r="H400" s="141" t="s">
        <v>360</v>
      </c>
      <c r="I400" s="144" t="s">
        <v>18</v>
      </c>
      <c r="J400" s="4" t="s">
        <v>25</v>
      </c>
      <c r="K400" s="5" t="s">
        <v>20</v>
      </c>
      <c r="L400" s="6">
        <v>60</v>
      </c>
      <c r="M400" s="7">
        <v>60</v>
      </c>
    </row>
    <row r="401" spans="1:13" ht="45" customHeight="1">
      <c r="A401" s="142"/>
      <c r="B401" s="142"/>
      <c r="C401" s="142"/>
      <c r="D401" s="142"/>
      <c r="E401" s="142"/>
      <c r="F401" s="142"/>
      <c r="G401" s="142"/>
      <c r="H401" s="142"/>
      <c r="I401" s="142"/>
      <c r="J401" s="4" t="s">
        <v>35</v>
      </c>
      <c r="K401" s="5" t="s">
        <v>20</v>
      </c>
      <c r="L401" s="6">
        <v>60</v>
      </c>
      <c r="M401" s="7">
        <v>60</v>
      </c>
    </row>
    <row r="402" spans="1:13" ht="45" customHeight="1">
      <c r="A402" s="142"/>
      <c r="B402" s="142"/>
      <c r="C402" s="142"/>
      <c r="D402" s="142"/>
      <c r="E402" s="142"/>
      <c r="F402" s="142"/>
      <c r="G402" s="142"/>
      <c r="H402" s="142"/>
      <c r="I402" s="142"/>
      <c r="J402" s="4" t="s">
        <v>23</v>
      </c>
      <c r="K402" s="5" t="s">
        <v>20</v>
      </c>
      <c r="L402" s="6">
        <v>60</v>
      </c>
      <c r="M402" s="7">
        <v>60</v>
      </c>
    </row>
    <row r="403" spans="1:13" ht="45" customHeight="1">
      <c r="A403" s="142"/>
      <c r="B403" s="142"/>
      <c r="C403" s="142"/>
      <c r="D403" s="142"/>
      <c r="E403" s="142"/>
      <c r="F403" s="142"/>
      <c r="G403" s="142"/>
      <c r="H403" s="142"/>
      <c r="I403" s="142"/>
      <c r="J403" s="4" t="s">
        <v>22</v>
      </c>
      <c r="K403" s="5" t="s">
        <v>20</v>
      </c>
      <c r="L403" s="6">
        <v>30</v>
      </c>
      <c r="M403" s="7">
        <v>30</v>
      </c>
    </row>
    <row r="404" spans="1:13" ht="45" customHeight="1">
      <c r="A404" s="143"/>
      <c r="B404" s="143"/>
      <c r="C404" s="143"/>
      <c r="D404" s="143"/>
      <c r="E404" s="143"/>
      <c r="F404" s="143"/>
      <c r="G404" s="143"/>
      <c r="H404" s="143"/>
      <c r="I404" s="143"/>
      <c r="J404" s="4" t="s">
        <v>361</v>
      </c>
      <c r="K404" s="5" t="s">
        <v>20</v>
      </c>
      <c r="L404" s="6">
        <v>60</v>
      </c>
      <c r="M404" s="7">
        <v>60</v>
      </c>
    </row>
    <row r="405" spans="1:13" ht="45" customHeight="1">
      <c r="A405" s="145">
        <v>76</v>
      </c>
      <c r="B405" s="145">
        <v>5</v>
      </c>
      <c r="C405" s="146" t="s">
        <v>362</v>
      </c>
      <c r="D405" s="144" t="str">
        <f>UPPER("S.S.Agrawal Institute of Engineering &amp; Technology")</f>
        <v>S.S.AGRAWAL INSTITUTE OF ENGINEERING &amp; TECHNOLOGY</v>
      </c>
      <c r="E405" s="144" t="s">
        <v>363</v>
      </c>
      <c r="F405" s="144" t="s">
        <v>335</v>
      </c>
      <c r="G405" s="144">
        <v>7574812308</v>
      </c>
      <c r="H405" s="141" t="s">
        <v>364</v>
      </c>
      <c r="I405" s="144" t="s">
        <v>18</v>
      </c>
      <c r="J405" s="4" t="s">
        <v>23</v>
      </c>
      <c r="K405" s="5" t="s">
        <v>20</v>
      </c>
      <c r="L405" s="6">
        <v>60</v>
      </c>
      <c r="M405" s="6">
        <v>60</v>
      </c>
    </row>
    <row r="406" spans="1:13" ht="45" customHeight="1">
      <c r="A406" s="142"/>
      <c r="B406" s="142"/>
      <c r="C406" s="142"/>
      <c r="D406" s="142"/>
      <c r="E406" s="142"/>
      <c r="F406" s="142"/>
      <c r="G406" s="142"/>
      <c r="H406" s="142"/>
      <c r="I406" s="142"/>
      <c r="J406" s="4" t="s">
        <v>35</v>
      </c>
      <c r="K406" s="5" t="s">
        <v>20</v>
      </c>
      <c r="L406" s="6">
        <v>60</v>
      </c>
      <c r="M406" s="6">
        <v>60</v>
      </c>
    </row>
    <row r="407" spans="1:13" ht="45" customHeight="1">
      <c r="A407" s="142"/>
      <c r="B407" s="142"/>
      <c r="C407" s="142"/>
      <c r="D407" s="142"/>
      <c r="E407" s="142"/>
      <c r="F407" s="142"/>
      <c r="G407" s="142"/>
      <c r="H407" s="142"/>
      <c r="I407" s="142"/>
      <c r="J407" s="4" t="s">
        <v>25</v>
      </c>
      <c r="K407" s="5" t="s">
        <v>20</v>
      </c>
      <c r="L407" s="6">
        <v>60</v>
      </c>
      <c r="M407" s="6">
        <v>60</v>
      </c>
    </row>
    <row r="408" spans="1:13" ht="45" customHeight="1">
      <c r="A408" s="142"/>
      <c r="B408" s="142"/>
      <c r="C408" s="142"/>
      <c r="D408" s="142"/>
      <c r="E408" s="142"/>
      <c r="F408" s="142"/>
      <c r="G408" s="142"/>
      <c r="H408" s="142"/>
      <c r="I408" s="142"/>
      <c r="J408" s="4" t="s">
        <v>26</v>
      </c>
      <c r="K408" s="5" t="s">
        <v>20</v>
      </c>
      <c r="L408" s="6">
        <v>60</v>
      </c>
      <c r="M408" s="6">
        <v>60</v>
      </c>
    </row>
    <row r="409" spans="1:13" ht="45" customHeight="1">
      <c r="A409" s="143"/>
      <c r="B409" s="143"/>
      <c r="C409" s="143"/>
      <c r="D409" s="143"/>
      <c r="E409" s="143"/>
      <c r="F409" s="143"/>
      <c r="G409" s="143"/>
      <c r="H409" s="143"/>
      <c r="I409" s="143"/>
      <c r="J409" s="4" t="s">
        <v>22</v>
      </c>
      <c r="K409" s="5" t="s">
        <v>20</v>
      </c>
      <c r="L409" s="6">
        <v>60</v>
      </c>
      <c r="M409" s="6">
        <v>60</v>
      </c>
    </row>
    <row r="410" spans="1:13" ht="45" customHeight="1">
      <c r="A410" s="145">
        <v>77</v>
      </c>
      <c r="B410" s="145">
        <v>5</v>
      </c>
      <c r="C410" s="146" t="s">
        <v>365</v>
      </c>
      <c r="D410" s="147" t="s">
        <v>366</v>
      </c>
      <c r="E410" s="144" t="s">
        <v>367</v>
      </c>
      <c r="F410" s="144" t="s">
        <v>335</v>
      </c>
      <c r="G410" s="144">
        <v>9825130846</v>
      </c>
      <c r="H410" s="141" t="s">
        <v>368</v>
      </c>
      <c r="I410" s="144" t="s">
        <v>18</v>
      </c>
      <c r="J410" s="9" t="s">
        <v>35</v>
      </c>
      <c r="K410" s="5" t="s">
        <v>20</v>
      </c>
      <c r="L410" s="10">
        <v>60</v>
      </c>
      <c r="M410" s="7">
        <v>60</v>
      </c>
    </row>
    <row r="411" spans="1:13" ht="45" customHeight="1">
      <c r="A411" s="142"/>
      <c r="B411" s="142"/>
      <c r="C411" s="142"/>
      <c r="D411" s="142"/>
      <c r="E411" s="142"/>
      <c r="F411" s="142"/>
      <c r="G411" s="142"/>
      <c r="H411" s="142"/>
      <c r="I411" s="142"/>
      <c r="J411" s="9" t="s">
        <v>22</v>
      </c>
      <c r="K411" s="5" t="s">
        <v>20</v>
      </c>
      <c r="L411" s="10">
        <v>30</v>
      </c>
      <c r="M411" s="7">
        <v>30</v>
      </c>
    </row>
    <row r="412" spans="1:13" ht="45" customHeight="1">
      <c r="A412" s="142"/>
      <c r="B412" s="142"/>
      <c r="C412" s="142"/>
      <c r="D412" s="142"/>
      <c r="E412" s="142"/>
      <c r="F412" s="142"/>
      <c r="G412" s="142"/>
      <c r="H412" s="142"/>
      <c r="I412" s="142"/>
      <c r="J412" s="9" t="s">
        <v>26</v>
      </c>
      <c r="K412" s="5" t="s">
        <v>20</v>
      </c>
      <c r="L412" s="10">
        <v>60</v>
      </c>
      <c r="M412" s="7">
        <v>60</v>
      </c>
    </row>
    <row r="413" spans="1:13" ht="45" customHeight="1">
      <c r="A413" s="142"/>
      <c r="B413" s="142"/>
      <c r="C413" s="142"/>
      <c r="D413" s="142"/>
      <c r="E413" s="142"/>
      <c r="F413" s="142"/>
      <c r="G413" s="142"/>
      <c r="H413" s="142"/>
      <c r="I413" s="142"/>
      <c r="J413" s="9" t="s">
        <v>23</v>
      </c>
      <c r="K413" s="5" t="s">
        <v>20</v>
      </c>
      <c r="L413" s="10">
        <v>30</v>
      </c>
      <c r="M413" s="7">
        <v>30</v>
      </c>
    </row>
    <row r="414" spans="1:13" ht="45" customHeight="1">
      <c r="A414" s="143"/>
      <c r="B414" s="143"/>
      <c r="C414" s="143"/>
      <c r="D414" s="143"/>
      <c r="E414" s="143"/>
      <c r="F414" s="143"/>
      <c r="G414" s="143"/>
      <c r="H414" s="143"/>
      <c r="I414" s="143"/>
      <c r="J414" s="9" t="s">
        <v>25</v>
      </c>
      <c r="K414" s="5" t="s">
        <v>20</v>
      </c>
      <c r="L414" s="10">
        <v>30</v>
      </c>
      <c r="M414" s="7">
        <v>30</v>
      </c>
    </row>
    <row r="415" spans="1:13" ht="45" customHeight="1">
      <c r="A415" s="145">
        <v>78</v>
      </c>
      <c r="B415" s="145">
        <v>5</v>
      </c>
      <c r="C415" s="146" t="s">
        <v>369</v>
      </c>
      <c r="D415" s="144" t="s">
        <v>370</v>
      </c>
      <c r="E415" s="144" t="str">
        <f>UPPER("Varkund,Mota Faliya,Nani Daman,Daman And Diu - 396210.")</f>
        <v>VARKUND,MOTA FALIYA,NANI DAMAN,DAMAN AND DIU - 396210.</v>
      </c>
      <c r="F415" s="144" t="s">
        <v>371</v>
      </c>
      <c r="G415" s="144">
        <v>9426888068</v>
      </c>
      <c r="H415" s="141" t="s">
        <v>372</v>
      </c>
      <c r="I415" s="144" t="s">
        <v>33</v>
      </c>
      <c r="J415" s="4" t="s">
        <v>22</v>
      </c>
      <c r="K415" s="5" t="s">
        <v>20</v>
      </c>
      <c r="L415" s="6">
        <v>60</v>
      </c>
      <c r="M415" s="7">
        <v>60</v>
      </c>
    </row>
    <row r="416" spans="1:13" ht="45" customHeight="1">
      <c r="A416" s="142"/>
      <c r="B416" s="142"/>
      <c r="C416" s="142"/>
      <c r="D416" s="142"/>
      <c r="E416" s="142"/>
      <c r="F416" s="142"/>
      <c r="G416" s="142"/>
      <c r="H416" s="142"/>
      <c r="I416" s="142"/>
      <c r="J416" s="4" t="s">
        <v>23</v>
      </c>
      <c r="K416" s="5" t="s">
        <v>20</v>
      </c>
      <c r="L416" s="6">
        <v>60</v>
      </c>
      <c r="M416" s="7">
        <v>60</v>
      </c>
    </row>
    <row r="417" spans="1:13" ht="45" customHeight="1">
      <c r="A417" s="142"/>
      <c r="B417" s="142"/>
      <c r="C417" s="142"/>
      <c r="D417" s="142"/>
      <c r="E417" s="142"/>
      <c r="F417" s="142"/>
      <c r="G417" s="142"/>
      <c r="H417" s="142"/>
      <c r="I417" s="142"/>
      <c r="J417" s="8" t="s">
        <v>49</v>
      </c>
      <c r="K417" s="5" t="s">
        <v>20</v>
      </c>
      <c r="L417" s="6">
        <v>60</v>
      </c>
      <c r="M417" s="7">
        <v>60</v>
      </c>
    </row>
    <row r="418" spans="1:13" ht="45" customHeight="1">
      <c r="A418" s="142"/>
      <c r="B418" s="142"/>
      <c r="C418" s="142"/>
      <c r="D418" s="142"/>
      <c r="E418" s="142"/>
      <c r="F418" s="142"/>
      <c r="G418" s="142"/>
      <c r="H418" s="142"/>
      <c r="I418" s="142"/>
      <c r="J418" s="8" t="s">
        <v>26</v>
      </c>
      <c r="K418" s="5" t="s">
        <v>20</v>
      </c>
      <c r="L418" s="6">
        <v>60</v>
      </c>
      <c r="M418" s="7">
        <v>60</v>
      </c>
    </row>
    <row r="419" spans="1:13" ht="45" customHeight="1">
      <c r="A419" s="143"/>
      <c r="B419" s="143"/>
      <c r="C419" s="143"/>
      <c r="D419" s="143"/>
      <c r="E419" s="143"/>
      <c r="F419" s="143"/>
      <c r="G419" s="143"/>
      <c r="H419" s="143"/>
      <c r="I419" s="143"/>
      <c r="J419" s="4" t="s">
        <v>25</v>
      </c>
      <c r="K419" s="5" t="s">
        <v>20</v>
      </c>
      <c r="L419" s="6">
        <v>60</v>
      </c>
      <c r="M419" s="7">
        <v>60</v>
      </c>
    </row>
    <row r="420" spans="1:13" ht="83.25" customHeight="1">
      <c r="A420" s="152">
        <v>79</v>
      </c>
      <c r="B420" s="152">
        <v>5</v>
      </c>
      <c r="C420" s="153" t="s">
        <v>373</v>
      </c>
      <c r="D420" s="144" t="s">
        <v>374</v>
      </c>
      <c r="E420" s="144" t="s">
        <v>375</v>
      </c>
      <c r="F420" s="144" t="s">
        <v>319</v>
      </c>
      <c r="G420" s="152">
        <v>8200565304</v>
      </c>
      <c r="H420" s="141" t="s">
        <v>376</v>
      </c>
      <c r="I420" s="144" t="s">
        <v>18</v>
      </c>
      <c r="J420" s="4" t="s">
        <v>377</v>
      </c>
      <c r="K420" s="7" t="s">
        <v>20</v>
      </c>
      <c r="L420" s="7">
        <v>60</v>
      </c>
      <c r="M420" s="7">
        <v>60</v>
      </c>
    </row>
    <row r="421" spans="1:13" ht="90.75" customHeight="1">
      <c r="A421" s="142"/>
      <c r="B421" s="142"/>
      <c r="C421" s="142"/>
      <c r="D421" s="142"/>
      <c r="E421" s="142"/>
      <c r="F421" s="142"/>
      <c r="G421" s="142"/>
      <c r="H421" s="142"/>
      <c r="I421" s="142"/>
      <c r="J421" s="4" t="s">
        <v>378</v>
      </c>
      <c r="K421" s="7" t="s">
        <v>20</v>
      </c>
      <c r="L421" s="7">
        <v>60</v>
      </c>
      <c r="M421" s="7">
        <v>60</v>
      </c>
    </row>
    <row r="422" spans="1:13" ht="109.5" customHeight="1">
      <c r="A422" s="143"/>
      <c r="B422" s="143"/>
      <c r="C422" s="143"/>
      <c r="D422" s="143"/>
      <c r="E422" s="143"/>
      <c r="F422" s="143"/>
      <c r="G422" s="143"/>
      <c r="H422" s="143"/>
      <c r="I422" s="143"/>
      <c r="J422" s="4" t="s">
        <v>379</v>
      </c>
      <c r="K422" s="7" t="s">
        <v>20</v>
      </c>
      <c r="L422" s="7">
        <v>60</v>
      </c>
      <c r="M422" s="7">
        <v>60</v>
      </c>
    </row>
    <row r="423" spans="1:13" ht="15.75" customHeight="1">
      <c r="J423" s="17"/>
    </row>
    <row r="424" spans="1:13" ht="15.75" customHeight="1">
      <c r="J424" s="17"/>
    </row>
    <row r="425" spans="1:13" ht="15.75" customHeight="1">
      <c r="J425" s="17"/>
    </row>
    <row r="426" spans="1:13" ht="15.75" customHeight="1">
      <c r="J426" s="17"/>
    </row>
    <row r="427" spans="1:13" ht="15.75" customHeight="1">
      <c r="J427" s="17"/>
    </row>
    <row r="428" spans="1:13" ht="15.75" customHeight="1">
      <c r="J428" s="17"/>
    </row>
    <row r="429" spans="1:13" ht="15.75" customHeight="1">
      <c r="J429" s="17"/>
    </row>
    <row r="430" spans="1:13" ht="15.75" customHeight="1">
      <c r="J430" s="17"/>
    </row>
    <row r="431" spans="1:13" ht="15.75" customHeight="1">
      <c r="J431" s="17"/>
    </row>
    <row r="432" spans="1:13" ht="15.75" customHeight="1">
      <c r="J432" s="17"/>
    </row>
    <row r="433" spans="10:10" ht="15.75" customHeight="1">
      <c r="J433" s="17"/>
    </row>
    <row r="434" spans="10:10" ht="15.75" customHeight="1">
      <c r="J434" s="17"/>
    </row>
    <row r="435" spans="10:10" ht="15.75" customHeight="1">
      <c r="J435" s="17"/>
    </row>
    <row r="436" spans="10:10" ht="15.75" customHeight="1">
      <c r="J436" s="17"/>
    </row>
    <row r="437" spans="10:10" ht="15.75" customHeight="1">
      <c r="J437" s="17"/>
    </row>
    <row r="438" spans="10:10" ht="15.75" customHeight="1">
      <c r="J438" s="17"/>
    </row>
    <row r="439" spans="10:10" ht="15.75" customHeight="1">
      <c r="J439" s="17"/>
    </row>
    <row r="440" spans="10:10" ht="15.75" customHeight="1">
      <c r="J440" s="17"/>
    </row>
    <row r="441" spans="10:10" ht="15.75" customHeight="1">
      <c r="J441" s="17"/>
    </row>
    <row r="442" spans="10:10" ht="15.75" customHeight="1">
      <c r="J442" s="17"/>
    </row>
    <row r="443" spans="10:10" ht="15.75" customHeight="1">
      <c r="J443" s="17"/>
    </row>
    <row r="444" spans="10:10" ht="15.75" customHeight="1">
      <c r="J444" s="17"/>
    </row>
    <row r="445" spans="10:10" ht="15.75" customHeight="1">
      <c r="J445" s="17"/>
    </row>
    <row r="446" spans="10:10" ht="15.75" customHeight="1">
      <c r="J446" s="17"/>
    </row>
    <row r="447" spans="10:10" ht="15.75" customHeight="1">
      <c r="J447" s="17"/>
    </row>
    <row r="448" spans="10:10" ht="15.75" customHeight="1">
      <c r="J448" s="17"/>
    </row>
    <row r="449" spans="10:10" ht="15.75" customHeight="1">
      <c r="J449" s="17"/>
    </row>
    <row r="450" spans="10:10" ht="15.75" customHeight="1">
      <c r="J450" s="17"/>
    </row>
    <row r="451" spans="10:10" ht="15.75" customHeight="1">
      <c r="J451" s="17"/>
    </row>
    <row r="452" spans="10:10" ht="15.75" customHeight="1">
      <c r="J452" s="17"/>
    </row>
    <row r="453" spans="10:10" ht="15.75" customHeight="1">
      <c r="J453" s="17"/>
    </row>
    <row r="454" spans="10:10" ht="15.75" customHeight="1">
      <c r="J454" s="17"/>
    </row>
    <row r="455" spans="10:10" ht="15.75" customHeight="1">
      <c r="J455" s="17"/>
    </row>
    <row r="456" spans="10:10" ht="15.75" customHeight="1">
      <c r="J456" s="17"/>
    </row>
    <row r="457" spans="10:10" ht="15.75" customHeight="1">
      <c r="J457" s="17"/>
    </row>
    <row r="458" spans="10:10" ht="15.75" customHeight="1">
      <c r="J458" s="17"/>
    </row>
    <row r="459" spans="10:10" ht="15.75" customHeight="1">
      <c r="J459" s="17"/>
    </row>
    <row r="460" spans="10:10" ht="15.75" customHeight="1">
      <c r="J460" s="17"/>
    </row>
    <row r="461" spans="10:10" ht="15.75" customHeight="1">
      <c r="J461" s="17"/>
    </row>
    <row r="462" spans="10:10" ht="15.75" customHeight="1">
      <c r="J462" s="17"/>
    </row>
    <row r="463" spans="10:10" ht="15.75" customHeight="1">
      <c r="J463" s="17"/>
    </row>
    <row r="464" spans="10:10" ht="15.75" customHeight="1">
      <c r="J464" s="17"/>
    </row>
    <row r="465" spans="10:10" ht="15.75" customHeight="1">
      <c r="J465" s="17"/>
    </row>
    <row r="466" spans="10:10" ht="15.75" customHeight="1">
      <c r="J466" s="17"/>
    </row>
    <row r="467" spans="10:10" ht="15.75" customHeight="1">
      <c r="J467" s="17"/>
    </row>
    <row r="468" spans="10:10" ht="15.75" customHeight="1">
      <c r="J468" s="17"/>
    </row>
    <row r="469" spans="10:10" ht="15.75" customHeight="1">
      <c r="J469" s="17"/>
    </row>
    <row r="470" spans="10:10" ht="15.75" customHeight="1">
      <c r="J470" s="17"/>
    </row>
    <row r="471" spans="10:10" ht="15.75" customHeight="1">
      <c r="J471" s="17"/>
    </row>
    <row r="472" spans="10:10" ht="15.75" customHeight="1">
      <c r="J472" s="17"/>
    </row>
    <row r="473" spans="10:10" ht="15.75" customHeight="1">
      <c r="J473" s="17"/>
    </row>
    <row r="474" spans="10:10" ht="15.75" customHeight="1">
      <c r="J474" s="17"/>
    </row>
    <row r="475" spans="10:10" ht="15.75" customHeight="1">
      <c r="J475" s="17"/>
    </row>
    <row r="476" spans="10:10" ht="15.75" customHeight="1">
      <c r="J476" s="17"/>
    </row>
    <row r="477" spans="10:10" ht="15.75" customHeight="1">
      <c r="J477" s="17"/>
    </row>
    <row r="478" spans="10:10" ht="15.75" customHeight="1">
      <c r="J478" s="17"/>
    </row>
    <row r="479" spans="10:10" ht="15.75" customHeight="1">
      <c r="J479" s="17"/>
    </row>
    <row r="480" spans="10:10" ht="15.75" customHeight="1">
      <c r="J480" s="17"/>
    </row>
    <row r="481" spans="10:10" ht="15.75" customHeight="1">
      <c r="J481" s="17"/>
    </row>
    <row r="482" spans="10:10" ht="15.75" customHeight="1">
      <c r="J482" s="17"/>
    </row>
    <row r="483" spans="10:10" ht="15.75" customHeight="1">
      <c r="J483" s="17"/>
    </row>
    <row r="484" spans="10:10" ht="15.75" customHeight="1">
      <c r="J484" s="17"/>
    </row>
    <row r="485" spans="10:10" ht="15.75" customHeight="1">
      <c r="J485" s="17"/>
    </row>
    <row r="486" spans="10:10" ht="15.75" customHeight="1">
      <c r="J486" s="17"/>
    </row>
    <row r="487" spans="10:10" ht="15.75" customHeight="1">
      <c r="J487" s="17"/>
    </row>
    <row r="488" spans="10:10" ht="15.75" customHeight="1">
      <c r="J488" s="17"/>
    </row>
    <row r="489" spans="10:10" ht="15.75" customHeight="1">
      <c r="J489" s="17"/>
    </row>
    <row r="490" spans="10:10" ht="15.75" customHeight="1">
      <c r="J490" s="17"/>
    </row>
    <row r="491" spans="10:10" ht="15.75" customHeight="1">
      <c r="J491" s="17"/>
    </row>
    <row r="492" spans="10:10" ht="15.75" customHeight="1">
      <c r="J492" s="17"/>
    </row>
    <row r="493" spans="10:10" ht="15.75" customHeight="1">
      <c r="J493" s="17"/>
    </row>
    <row r="494" spans="10:10" ht="15.75" customHeight="1">
      <c r="J494" s="17"/>
    </row>
    <row r="495" spans="10:10" ht="15.75" customHeight="1">
      <c r="J495" s="17"/>
    </row>
    <row r="496" spans="10:10" ht="15.75" customHeight="1">
      <c r="J496" s="17"/>
    </row>
    <row r="497" spans="10:10" ht="15.75" customHeight="1">
      <c r="J497" s="17"/>
    </row>
    <row r="498" spans="10:10" ht="15.75" customHeight="1">
      <c r="J498" s="17"/>
    </row>
    <row r="499" spans="10:10" ht="15.75" customHeight="1">
      <c r="J499" s="17"/>
    </row>
    <row r="500" spans="10:10" ht="15.75" customHeight="1">
      <c r="J500" s="17"/>
    </row>
    <row r="501" spans="10:10" ht="15.75" customHeight="1">
      <c r="J501" s="17"/>
    </row>
    <row r="502" spans="10:10" ht="15.75" customHeight="1">
      <c r="J502" s="17"/>
    </row>
    <row r="503" spans="10:10" ht="15.75" customHeight="1">
      <c r="J503" s="17"/>
    </row>
    <row r="504" spans="10:10" ht="15.75" customHeight="1">
      <c r="J504" s="17"/>
    </row>
    <row r="505" spans="10:10" ht="15.75" customHeight="1">
      <c r="J505" s="17"/>
    </row>
    <row r="506" spans="10:10" ht="15.75" customHeight="1">
      <c r="J506" s="17"/>
    </row>
    <row r="507" spans="10:10" ht="15.75" customHeight="1">
      <c r="J507" s="17"/>
    </row>
    <row r="508" spans="10:10" ht="15.75" customHeight="1">
      <c r="J508" s="17"/>
    </row>
    <row r="509" spans="10:10" ht="15.75" customHeight="1">
      <c r="J509" s="17"/>
    </row>
    <row r="510" spans="10:10" ht="15.75" customHeight="1">
      <c r="J510" s="17"/>
    </row>
    <row r="511" spans="10:10" ht="15.75" customHeight="1">
      <c r="J511" s="17"/>
    </row>
    <row r="512" spans="10:10" ht="15.75" customHeight="1">
      <c r="J512" s="17"/>
    </row>
    <row r="513" spans="10:10" ht="15.75" customHeight="1">
      <c r="J513" s="17"/>
    </row>
    <row r="514" spans="10:10" ht="15.75" customHeight="1">
      <c r="J514" s="17"/>
    </row>
    <row r="515" spans="10:10" ht="15.75" customHeight="1">
      <c r="J515" s="17"/>
    </row>
    <row r="516" spans="10:10" ht="15.75" customHeight="1">
      <c r="J516" s="17"/>
    </row>
    <row r="517" spans="10:10" ht="15.75" customHeight="1">
      <c r="J517" s="17"/>
    </row>
    <row r="518" spans="10:10" ht="15.75" customHeight="1">
      <c r="J518" s="17"/>
    </row>
    <row r="519" spans="10:10" ht="15.75" customHeight="1">
      <c r="J519" s="17"/>
    </row>
    <row r="520" spans="10:10" ht="15.75" customHeight="1">
      <c r="J520" s="17"/>
    </row>
    <row r="521" spans="10:10" ht="15.75" customHeight="1">
      <c r="J521" s="17"/>
    </row>
    <row r="522" spans="10:10" ht="15.75" customHeight="1">
      <c r="J522" s="17"/>
    </row>
    <row r="523" spans="10:10" ht="15.75" customHeight="1">
      <c r="J523" s="17"/>
    </row>
    <row r="524" spans="10:10" ht="15.75" customHeight="1">
      <c r="J524" s="17"/>
    </row>
    <row r="525" spans="10:10" ht="15.75" customHeight="1">
      <c r="J525" s="17"/>
    </row>
    <row r="526" spans="10:10" ht="15.75" customHeight="1">
      <c r="J526" s="17"/>
    </row>
    <row r="527" spans="10:10" ht="15.75" customHeight="1">
      <c r="J527" s="17"/>
    </row>
    <row r="528" spans="10:10" ht="15.75" customHeight="1">
      <c r="J528" s="17"/>
    </row>
    <row r="529" spans="10:10" ht="15.75" customHeight="1">
      <c r="J529" s="17"/>
    </row>
    <row r="530" spans="10:10" ht="15.75" customHeight="1">
      <c r="J530" s="17"/>
    </row>
    <row r="531" spans="10:10" ht="15.75" customHeight="1">
      <c r="J531" s="17"/>
    </row>
    <row r="532" spans="10:10" ht="15.75" customHeight="1">
      <c r="J532" s="17"/>
    </row>
    <row r="533" spans="10:10" ht="15.75" customHeight="1">
      <c r="J533" s="17"/>
    </row>
    <row r="534" spans="10:10" ht="15.75" customHeight="1">
      <c r="J534" s="17"/>
    </row>
    <row r="535" spans="10:10" ht="15.75" customHeight="1">
      <c r="J535" s="17"/>
    </row>
    <row r="536" spans="10:10" ht="15.75" customHeight="1">
      <c r="J536" s="17"/>
    </row>
    <row r="537" spans="10:10" ht="15.75" customHeight="1">
      <c r="J537" s="17"/>
    </row>
    <row r="538" spans="10:10" ht="15.75" customHeight="1">
      <c r="J538" s="17"/>
    </row>
    <row r="539" spans="10:10" ht="15.75" customHeight="1">
      <c r="J539" s="17"/>
    </row>
    <row r="540" spans="10:10" ht="15.75" customHeight="1">
      <c r="J540" s="17"/>
    </row>
    <row r="541" spans="10:10" ht="15.75" customHeight="1">
      <c r="J541" s="17"/>
    </row>
    <row r="542" spans="10:10" ht="15.75" customHeight="1">
      <c r="J542" s="17"/>
    </row>
    <row r="543" spans="10:10" ht="15.75" customHeight="1">
      <c r="J543" s="17"/>
    </row>
    <row r="544" spans="10:10" ht="15.75" customHeight="1">
      <c r="J544" s="17"/>
    </row>
    <row r="545" spans="10:10" ht="15.75" customHeight="1">
      <c r="J545" s="17"/>
    </row>
    <row r="546" spans="10:10" ht="15.75" customHeight="1">
      <c r="J546" s="17"/>
    </row>
    <row r="547" spans="10:10" ht="15.75" customHeight="1">
      <c r="J547" s="17"/>
    </row>
    <row r="548" spans="10:10" ht="15.75" customHeight="1">
      <c r="J548" s="17"/>
    </row>
    <row r="549" spans="10:10" ht="15.75" customHeight="1">
      <c r="J549" s="17"/>
    </row>
    <row r="550" spans="10:10" ht="15.75" customHeight="1">
      <c r="J550" s="17"/>
    </row>
    <row r="551" spans="10:10" ht="15.75" customHeight="1">
      <c r="J551" s="17"/>
    </row>
    <row r="552" spans="10:10" ht="15.75" customHeight="1">
      <c r="J552" s="17"/>
    </row>
    <row r="553" spans="10:10" ht="15.75" customHeight="1">
      <c r="J553" s="17"/>
    </row>
    <row r="554" spans="10:10" ht="15.75" customHeight="1">
      <c r="J554" s="17"/>
    </row>
    <row r="555" spans="10:10" ht="15.75" customHeight="1">
      <c r="J555" s="17"/>
    </row>
    <row r="556" spans="10:10" ht="15.75" customHeight="1">
      <c r="J556" s="17"/>
    </row>
    <row r="557" spans="10:10" ht="15.75" customHeight="1">
      <c r="J557" s="17"/>
    </row>
    <row r="558" spans="10:10" ht="15.75" customHeight="1">
      <c r="J558" s="17"/>
    </row>
    <row r="559" spans="10:10" ht="15.75" customHeight="1">
      <c r="J559" s="17"/>
    </row>
    <row r="560" spans="10:10" ht="15.75" customHeight="1">
      <c r="J560" s="17"/>
    </row>
    <row r="561" spans="10:10" ht="15.75" customHeight="1">
      <c r="J561" s="17"/>
    </row>
    <row r="562" spans="10:10" ht="15.75" customHeight="1">
      <c r="J562" s="17"/>
    </row>
    <row r="563" spans="10:10" ht="15.75" customHeight="1">
      <c r="J563" s="17"/>
    </row>
    <row r="564" spans="10:10" ht="15.75" customHeight="1">
      <c r="J564" s="17"/>
    </row>
    <row r="565" spans="10:10" ht="15.75" customHeight="1">
      <c r="J565" s="17"/>
    </row>
    <row r="566" spans="10:10" ht="15.75" customHeight="1">
      <c r="J566" s="17"/>
    </row>
    <row r="567" spans="10:10" ht="15.75" customHeight="1">
      <c r="J567" s="17"/>
    </row>
    <row r="568" spans="10:10" ht="15.75" customHeight="1">
      <c r="J568" s="17"/>
    </row>
    <row r="569" spans="10:10" ht="15.75" customHeight="1">
      <c r="J569" s="17"/>
    </row>
    <row r="570" spans="10:10" ht="15.75" customHeight="1">
      <c r="J570" s="17"/>
    </row>
    <row r="571" spans="10:10" ht="15.75" customHeight="1">
      <c r="J571" s="17"/>
    </row>
    <row r="572" spans="10:10" ht="15.75" customHeight="1">
      <c r="J572" s="17"/>
    </row>
    <row r="573" spans="10:10" ht="15.75" customHeight="1">
      <c r="J573" s="17"/>
    </row>
    <row r="574" spans="10:10" ht="15.75" customHeight="1">
      <c r="J574" s="17"/>
    </row>
    <row r="575" spans="10:10" ht="15.75" customHeight="1">
      <c r="J575" s="17"/>
    </row>
    <row r="576" spans="10:10" ht="15.75" customHeight="1">
      <c r="J576" s="17"/>
    </row>
    <row r="577" spans="10:10" ht="15.75" customHeight="1">
      <c r="J577" s="17"/>
    </row>
    <row r="578" spans="10:10" ht="15.75" customHeight="1">
      <c r="J578" s="17"/>
    </row>
    <row r="579" spans="10:10" ht="15.75" customHeight="1">
      <c r="J579" s="17"/>
    </row>
    <row r="580" spans="10:10" ht="15.75" customHeight="1">
      <c r="J580" s="17"/>
    </row>
    <row r="581" spans="10:10" ht="15.75" customHeight="1">
      <c r="J581" s="17"/>
    </row>
    <row r="582" spans="10:10" ht="15.75" customHeight="1">
      <c r="J582" s="17"/>
    </row>
    <row r="583" spans="10:10" ht="15.75" customHeight="1">
      <c r="J583" s="17"/>
    </row>
    <row r="584" spans="10:10" ht="15.75" customHeight="1">
      <c r="J584" s="17"/>
    </row>
    <row r="585" spans="10:10" ht="15.75" customHeight="1">
      <c r="J585" s="17"/>
    </row>
    <row r="586" spans="10:10" ht="15.75" customHeight="1">
      <c r="J586" s="17"/>
    </row>
    <row r="587" spans="10:10" ht="15.75" customHeight="1">
      <c r="J587" s="17"/>
    </row>
    <row r="588" spans="10:10" ht="15.75" customHeight="1">
      <c r="J588" s="17"/>
    </row>
    <row r="589" spans="10:10" ht="15.75" customHeight="1">
      <c r="J589" s="17"/>
    </row>
    <row r="590" spans="10:10" ht="15.75" customHeight="1">
      <c r="J590" s="17"/>
    </row>
    <row r="591" spans="10:10" ht="15.75" customHeight="1">
      <c r="J591" s="17"/>
    </row>
    <row r="592" spans="10:10" ht="15.75" customHeight="1">
      <c r="J592" s="17"/>
    </row>
    <row r="593" spans="10:10" ht="15.75" customHeight="1">
      <c r="J593" s="17"/>
    </row>
    <row r="594" spans="10:10" ht="15.75" customHeight="1">
      <c r="J594" s="17"/>
    </row>
    <row r="595" spans="10:10" ht="15.75" customHeight="1">
      <c r="J595" s="17"/>
    </row>
    <row r="596" spans="10:10" ht="15.75" customHeight="1">
      <c r="J596" s="17"/>
    </row>
    <row r="597" spans="10:10" ht="15.75" customHeight="1">
      <c r="J597" s="17"/>
    </row>
    <row r="598" spans="10:10" ht="15.75" customHeight="1">
      <c r="J598" s="17"/>
    </row>
    <row r="599" spans="10:10" ht="15.75" customHeight="1">
      <c r="J599" s="17"/>
    </row>
    <row r="600" spans="10:10" ht="15.75" customHeight="1">
      <c r="J600" s="17"/>
    </row>
    <row r="601" spans="10:10" ht="15.75" customHeight="1">
      <c r="J601" s="17"/>
    </row>
    <row r="602" spans="10:10" ht="15.75" customHeight="1">
      <c r="J602" s="17"/>
    </row>
    <row r="603" spans="10:10" ht="15.75" customHeight="1">
      <c r="J603" s="17"/>
    </row>
    <row r="604" spans="10:10" ht="15.75" customHeight="1">
      <c r="J604" s="17"/>
    </row>
    <row r="605" spans="10:10" ht="15.75" customHeight="1">
      <c r="J605" s="17"/>
    </row>
    <row r="606" spans="10:10" ht="15.75" customHeight="1">
      <c r="J606" s="17"/>
    </row>
    <row r="607" spans="10:10" ht="15.75" customHeight="1">
      <c r="J607" s="17"/>
    </row>
    <row r="608" spans="10:10" ht="15.75" customHeight="1">
      <c r="J608" s="17"/>
    </row>
    <row r="609" spans="10:10" ht="15.75" customHeight="1">
      <c r="J609" s="17"/>
    </row>
    <row r="610" spans="10:10" ht="15.75" customHeight="1">
      <c r="J610" s="17"/>
    </row>
    <row r="611" spans="10:10" ht="15.75" customHeight="1">
      <c r="J611" s="17"/>
    </row>
    <row r="612" spans="10:10" ht="15.75" customHeight="1">
      <c r="J612" s="17"/>
    </row>
    <row r="613" spans="10:10" ht="15.75" customHeight="1">
      <c r="J613" s="17"/>
    </row>
    <row r="614" spans="10:10" ht="15.75" customHeight="1">
      <c r="J614" s="17"/>
    </row>
    <row r="615" spans="10:10" ht="15.75" customHeight="1">
      <c r="J615" s="17"/>
    </row>
    <row r="616" spans="10:10" ht="15.75" customHeight="1">
      <c r="J616" s="17"/>
    </row>
    <row r="617" spans="10:10" ht="15.75" customHeight="1">
      <c r="J617" s="17"/>
    </row>
    <row r="618" spans="10:10" ht="15.75" customHeight="1">
      <c r="J618" s="17"/>
    </row>
    <row r="619" spans="10:10" ht="15.75" customHeight="1">
      <c r="J619" s="17"/>
    </row>
    <row r="620" spans="10:10" ht="15.75" customHeight="1">
      <c r="J620" s="17"/>
    </row>
    <row r="621" spans="10:10" ht="15.75" customHeight="1">
      <c r="J621" s="17"/>
    </row>
    <row r="622" spans="10:10" ht="15.75" customHeight="1">
      <c r="J622" s="17"/>
    </row>
    <row r="623" spans="10:10" ht="15.75" customHeight="1">
      <c r="J623" s="17"/>
    </row>
    <row r="624" spans="10:10" ht="15.75" customHeight="1">
      <c r="J624" s="17"/>
    </row>
    <row r="625" spans="10:10" ht="15.75" customHeight="1">
      <c r="J625" s="17"/>
    </row>
    <row r="626" spans="10:10" ht="15.75" customHeight="1">
      <c r="J626" s="17"/>
    </row>
    <row r="627" spans="10:10" ht="15.75" customHeight="1">
      <c r="J627" s="17"/>
    </row>
    <row r="628" spans="10:10" ht="15.75" customHeight="1">
      <c r="J628" s="17"/>
    </row>
    <row r="629" spans="10:10" ht="15.75" customHeight="1">
      <c r="J629" s="17"/>
    </row>
    <row r="630" spans="10:10" ht="15.75" customHeight="1">
      <c r="J630" s="17"/>
    </row>
    <row r="631" spans="10:10" ht="15.75" customHeight="1">
      <c r="J631" s="17"/>
    </row>
    <row r="632" spans="10:10" ht="15.75" customHeight="1">
      <c r="J632" s="17"/>
    </row>
    <row r="633" spans="10:10" ht="15.75" customHeight="1">
      <c r="J633" s="17"/>
    </row>
    <row r="634" spans="10:10" ht="15.75" customHeight="1">
      <c r="J634" s="17"/>
    </row>
    <row r="635" spans="10:10" ht="15.75" customHeight="1">
      <c r="J635" s="17"/>
    </row>
    <row r="636" spans="10:10" ht="15.75" customHeight="1">
      <c r="J636" s="17"/>
    </row>
    <row r="637" spans="10:10" ht="15.75" customHeight="1">
      <c r="J637" s="17"/>
    </row>
    <row r="638" spans="10:10" ht="15.75" customHeight="1">
      <c r="J638" s="17"/>
    </row>
    <row r="639" spans="10:10" ht="15.75" customHeight="1">
      <c r="J639" s="17"/>
    </row>
    <row r="640" spans="10:10" ht="15.75" customHeight="1">
      <c r="J640" s="17"/>
    </row>
    <row r="641" spans="10:10" ht="15.75" customHeight="1">
      <c r="J641" s="17"/>
    </row>
    <row r="642" spans="10:10" ht="15.75" customHeight="1">
      <c r="J642" s="17"/>
    </row>
    <row r="643" spans="10:10" ht="15.75" customHeight="1">
      <c r="J643" s="17"/>
    </row>
    <row r="644" spans="10:10" ht="15.75" customHeight="1">
      <c r="J644" s="17"/>
    </row>
    <row r="645" spans="10:10" ht="15.75" customHeight="1">
      <c r="J645" s="17"/>
    </row>
    <row r="646" spans="10:10" ht="15.75" customHeight="1">
      <c r="J646" s="17"/>
    </row>
    <row r="647" spans="10:10" ht="15.75" customHeight="1">
      <c r="J647" s="17"/>
    </row>
    <row r="648" spans="10:10" ht="15.75" customHeight="1">
      <c r="J648" s="17"/>
    </row>
    <row r="649" spans="10:10" ht="15.75" customHeight="1">
      <c r="J649" s="17"/>
    </row>
    <row r="650" spans="10:10" ht="15.75" customHeight="1">
      <c r="J650" s="17"/>
    </row>
    <row r="651" spans="10:10" ht="15.75" customHeight="1">
      <c r="J651" s="17"/>
    </row>
    <row r="652" spans="10:10" ht="15.75" customHeight="1">
      <c r="J652" s="17"/>
    </row>
    <row r="653" spans="10:10" ht="15.75" customHeight="1">
      <c r="J653" s="17"/>
    </row>
    <row r="654" spans="10:10" ht="15.75" customHeight="1">
      <c r="J654" s="17"/>
    </row>
    <row r="655" spans="10:10" ht="15.75" customHeight="1">
      <c r="J655" s="17"/>
    </row>
    <row r="656" spans="10:10" ht="15.75" customHeight="1">
      <c r="J656" s="17"/>
    </row>
    <row r="657" spans="10:10" ht="15.75" customHeight="1">
      <c r="J657" s="17"/>
    </row>
    <row r="658" spans="10:10" ht="15.75" customHeight="1">
      <c r="J658" s="17"/>
    </row>
    <row r="659" spans="10:10" ht="15.75" customHeight="1">
      <c r="J659" s="17"/>
    </row>
    <row r="660" spans="10:10" ht="15.75" customHeight="1">
      <c r="J660" s="17"/>
    </row>
    <row r="661" spans="10:10" ht="15.75" customHeight="1">
      <c r="J661" s="17"/>
    </row>
    <row r="662" spans="10:10" ht="15.75" customHeight="1">
      <c r="J662" s="17"/>
    </row>
    <row r="663" spans="10:10" ht="15.75" customHeight="1">
      <c r="J663" s="17"/>
    </row>
    <row r="664" spans="10:10" ht="15.75" customHeight="1">
      <c r="J664" s="17"/>
    </row>
    <row r="665" spans="10:10" ht="15.75" customHeight="1">
      <c r="J665" s="17"/>
    </row>
    <row r="666" spans="10:10" ht="15.75" customHeight="1">
      <c r="J666" s="17"/>
    </row>
    <row r="667" spans="10:10" ht="15.75" customHeight="1">
      <c r="J667" s="17"/>
    </row>
    <row r="668" spans="10:10" ht="15.75" customHeight="1">
      <c r="J668" s="17"/>
    </row>
    <row r="669" spans="10:10" ht="15.75" customHeight="1">
      <c r="J669" s="17"/>
    </row>
    <row r="670" spans="10:10" ht="15.75" customHeight="1">
      <c r="J670" s="17"/>
    </row>
    <row r="671" spans="10:10" ht="15.75" customHeight="1">
      <c r="J671" s="17"/>
    </row>
    <row r="672" spans="10:10" ht="15.75" customHeight="1">
      <c r="J672" s="17"/>
    </row>
    <row r="673" spans="10:10" ht="15.75" customHeight="1">
      <c r="J673" s="17"/>
    </row>
    <row r="674" spans="10:10" ht="15.75" customHeight="1">
      <c r="J674" s="17"/>
    </row>
    <row r="675" spans="10:10" ht="15.75" customHeight="1">
      <c r="J675" s="17"/>
    </row>
    <row r="676" spans="10:10" ht="15.75" customHeight="1">
      <c r="J676" s="17"/>
    </row>
    <row r="677" spans="10:10" ht="15.75" customHeight="1">
      <c r="J677" s="17"/>
    </row>
    <row r="678" spans="10:10" ht="15.75" customHeight="1">
      <c r="J678" s="17"/>
    </row>
    <row r="679" spans="10:10" ht="15.75" customHeight="1">
      <c r="J679" s="17"/>
    </row>
    <row r="680" spans="10:10" ht="15.75" customHeight="1">
      <c r="J680" s="17"/>
    </row>
    <row r="681" spans="10:10" ht="15.75" customHeight="1">
      <c r="J681" s="17"/>
    </row>
    <row r="682" spans="10:10" ht="15.75" customHeight="1">
      <c r="J682" s="17"/>
    </row>
    <row r="683" spans="10:10" ht="15.75" customHeight="1">
      <c r="J683" s="17"/>
    </row>
    <row r="684" spans="10:10" ht="15.75" customHeight="1">
      <c r="J684" s="17"/>
    </row>
    <row r="685" spans="10:10" ht="15.75" customHeight="1">
      <c r="J685" s="17"/>
    </row>
    <row r="686" spans="10:10" ht="15.75" customHeight="1">
      <c r="J686" s="17"/>
    </row>
    <row r="687" spans="10:10" ht="15.75" customHeight="1">
      <c r="J687" s="17"/>
    </row>
    <row r="688" spans="10:10" ht="15.75" customHeight="1">
      <c r="J688" s="17"/>
    </row>
    <row r="689" spans="10:10" ht="15.75" customHeight="1">
      <c r="J689" s="17"/>
    </row>
    <row r="690" spans="10:10" ht="15.75" customHeight="1">
      <c r="J690" s="17"/>
    </row>
    <row r="691" spans="10:10" ht="15.75" customHeight="1">
      <c r="J691" s="17"/>
    </row>
    <row r="692" spans="10:10" ht="15.75" customHeight="1">
      <c r="J692" s="17"/>
    </row>
    <row r="693" spans="10:10" ht="15.75" customHeight="1">
      <c r="J693" s="17"/>
    </row>
    <row r="694" spans="10:10" ht="15.75" customHeight="1">
      <c r="J694" s="17"/>
    </row>
    <row r="695" spans="10:10" ht="15.75" customHeight="1">
      <c r="J695" s="17"/>
    </row>
    <row r="696" spans="10:10" ht="15.75" customHeight="1">
      <c r="J696" s="17"/>
    </row>
    <row r="697" spans="10:10" ht="15.75" customHeight="1">
      <c r="J697" s="17"/>
    </row>
    <row r="698" spans="10:10" ht="15.75" customHeight="1">
      <c r="J698" s="17"/>
    </row>
    <row r="699" spans="10:10" ht="15.75" customHeight="1">
      <c r="J699" s="17"/>
    </row>
    <row r="700" spans="10:10" ht="15.75" customHeight="1">
      <c r="J700" s="17"/>
    </row>
    <row r="701" spans="10:10" ht="15.75" customHeight="1">
      <c r="J701" s="17"/>
    </row>
    <row r="702" spans="10:10" ht="15.75" customHeight="1">
      <c r="J702" s="17"/>
    </row>
    <row r="703" spans="10:10" ht="15.75" customHeight="1">
      <c r="J703" s="17"/>
    </row>
    <row r="704" spans="10:10" ht="15.75" customHeight="1">
      <c r="J704" s="17"/>
    </row>
    <row r="705" spans="10:10" ht="15.75" customHeight="1">
      <c r="J705" s="17"/>
    </row>
    <row r="706" spans="10:10" ht="15.75" customHeight="1">
      <c r="J706" s="17"/>
    </row>
    <row r="707" spans="10:10" ht="15.75" customHeight="1">
      <c r="J707" s="17"/>
    </row>
    <row r="708" spans="10:10" ht="15.75" customHeight="1">
      <c r="J708" s="17"/>
    </row>
    <row r="709" spans="10:10" ht="15.75" customHeight="1">
      <c r="J709" s="17"/>
    </row>
    <row r="710" spans="10:10" ht="15.75" customHeight="1">
      <c r="J710" s="17"/>
    </row>
    <row r="711" spans="10:10" ht="15.75" customHeight="1">
      <c r="J711" s="17"/>
    </row>
    <row r="712" spans="10:10" ht="15.75" customHeight="1">
      <c r="J712" s="17"/>
    </row>
    <row r="713" spans="10:10" ht="15.75" customHeight="1">
      <c r="J713" s="17"/>
    </row>
    <row r="714" spans="10:10" ht="15.75" customHeight="1">
      <c r="J714" s="17"/>
    </row>
    <row r="715" spans="10:10" ht="15.75" customHeight="1">
      <c r="J715" s="17"/>
    </row>
    <row r="716" spans="10:10" ht="15.75" customHeight="1">
      <c r="J716" s="17"/>
    </row>
    <row r="717" spans="10:10" ht="15.75" customHeight="1">
      <c r="J717" s="17"/>
    </row>
    <row r="718" spans="10:10" ht="15.75" customHeight="1">
      <c r="J718" s="17"/>
    </row>
    <row r="719" spans="10:10" ht="15.75" customHeight="1">
      <c r="J719" s="17"/>
    </row>
    <row r="720" spans="10:10" ht="15.75" customHeight="1">
      <c r="J720" s="17"/>
    </row>
    <row r="721" spans="10:10" ht="15.75" customHeight="1">
      <c r="J721" s="17"/>
    </row>
    <row r="722" spans="10:10" ht="15.75" customHeight="1">
      <c r="J722" s="17"/>
    </row>
    <row r="723" spans="10:10" ht="15.75" customHeight="1">
      <c r="J723" s="17"/>
    </row>
    <row r="724" spans="10:10" ht="15.75" customHeight="1">
      <c r="J724" s="17"/>
    </row>
    <row r="725" spans="10:10" ht="15.75" customHeight="1">
      <c r="J725" s="17"/>
    </row>
    <row r="726" spans="10:10" ht="15.75" customHeight="1">
      <c r="J726" s="17"/>
    </row>
    <row r="727" spans="10:10" ht="15.75" customHeight="1">
      <c r="J727" s="17"/>
    </row>
    <row r="728" spans="10:10" ht="15.75" customHeight="1">
      <c r="J728" s="17"/>
    </row>
    <row r="729" spans="10:10" ht="15.75" customHeight="1">
      <c r="J729" s="17"/>
    </row>
    <row r="730" spans="10:10" ht="15.75" customHeight="1">
      <c r="J730" s="17"/>
    </row>
    <row r="731" spans="10:10" ht="15.75" customHeight="1">
      <c r="J731" s="17"/>
    </row>
    <row r="732" spans="10:10" ht="15.75" customHeight="1">
      <c r="J732" s="17"/>
    </row>
    <row r="733" spans="10:10" ht="15.75" customHeight="1">
      <c r="J733" s="17"/>
    </row>
    <row r="734" spans="10:10" ht="15.75" customHeight="1">
      <c r="J734" s="17"/>
    </row>
    <row r="735" spans="10:10" ht="15.75" customHeight="1">
      <c r="J735" s="17"/>
    </row>
    <row r="736" spans="10:10" ht="15.75" customHeight="1">
      <c r="J736" s="17"/>
    </row>
    <row r="737" spans="10:10" ht="15.75" customHeight="1">
      <c r="J737" s="17"/>
    </row>
    <row r="738" spans="10:10" ht="15.75" customHeight="1">
      <c r="J738" s="17"/>
    </row>
    <row r="739" spans="10:10" ht="15.75" customHeight="1">
      <c r="J739" s="17"/>
    </row>
    <row r="740" spans="10:10" ht="15.75" customHeight="1">
      <c r="J740" s="17"/>
    </row>
    <row r="741" spans="10:10" ht="15.75" customHeight="1">
      <c r="J741" s="17"/>
    </row>
    <row r="742" spans="10:10" ht="15.75" customHeight="1">
      <c r="J742" s="17"/>
    </row>
    <row r="743" spans="10:10" ht="15.75" customHeight="1">
      <c r="J743" s="17"/>
    </row>
    <row r="744" spans="10:10" ht="15.75" customHeight="1">
      <c r="J744" s="17"/>
    </row>
    <row r="745" spans="10:10" ht="15.75" customHeight="1">
      <c r="J745" s="17"/>
    </row>
    <row r="746" spans="10:10" ht="15.75" customHeight="1">
      <c r="J746" s="17"/>
    </row>
    <row r="747" spans="10:10" ht="15.75" customHeight="1">
      <c r="J747" s="17"/>
    </row>
    <row r="748" spans="10:10" ht="15.75" customHeight="1">
      <c r="J748" s="17"/>
    </row>
    <row r="749" spans="10:10" ht="15.75" customHeight="1">
      <c r="J749" s="17"/>
    </row>
    <row r="750" spans="10:10" ht="15.75" customHeight="1">
      <c r="J750" s="17"/>
    </row>
    <row r="751" spans="10:10" ht="15.75" customHeight="1">
      <c r="J751" s="17"/>
    </row>
    <row r="752" spans="10:10" ht="15.75" customHeight="1">
      <c r="J752" s="17"/>
    </row>
    <row r="753" spans="10:10" ht="15.75" customHeight="1">
      <c r="J753" s="17"/>
    </row>
    <row r="754" spans="10:10" ht="15.75" customHeight="1">
      <c r="J754" s="17"/>
    </row>
    <row r="755" spans="10:10" ht="15.75" customHeight="1">
      <c r="J755" s="17"/>
    </row>
    <row r="756" spans="10:10" ht="15.75" customHeight="1">
      <c r="J756" s="17"/>
    </row>
    <row r="757" spans="10:10" ht="15.75" customHeight="1">
      <c r="J757" s="17"/>
    </row>
    <row r="758" spans="10:10" ht="15.75" customHeight="1">
      <c r="J758" s="17"/>
    </row>
    <row r="759" spans="10:10" ht="15.75" customHeight="1">
      <c r="J759" s="17"/>
    </row>
    <row r="760" spans="10:10" ht="15.75" customHeight="1">
      <c r="J760" s="17"/>
    </row>
    <row r="761" spans="10:10" ht="15.75" customHeight="1">
      <c r="J761" s="17"/>
    </row>
    <row r="762" spans="10:10" ht="15.75" customHeight="1">
      <c r="J762" s="17"/>
    </row>
    <row r="763" spans="10:10" ht="15.75" customHeight="1">
      <c r="J763" s="17"/>
    </row>
    <row r="764" spans="10:10" ht="15.75" customHeight="1">
      <c r="J764" s="17"/>
    </row>
    <row r="765" spans="10:10" ht="15.75" customHeight="1">
      <c r="J765" s="17"/>
    </row>
    <row r="766" spans="10:10" ht="15.75" customHeight="1">
      <c r="J766" s="17"/>
    </row>
    <row r="767" spans="10:10" ht="15.75" customHeight="1">
      <c r="J767" s="17"/>
    </row>
    <row r="768" spans="10:10" ht="15.75" customHeight="1">
      <c r="J768" s="17"/>
    </row>
    <row r="769" spans="10:10" ht="15.75" customHeight="1">
      <c r="J769" s="17"/>
    </row>
    <row r="770" spans="10:10" ht="15.75" customHeight="1">
      <c r="J770" s="17"/>
    </row>
    <row r="771" spans="10:10" ht="15.75" customHeight="1">
      <c r="J771" s="17"/>
    </row>
    <row r="772" spans="10:10" ht="15.75" customHeight="1">
      <c r="J772" s="17"/>
    </row>
    <row r="773" spans="10:10" ht="15.75" customHeight="1">
      <c r="J773" s="17"/>
    </row>
    <row r="774" spans="10:10" ht="15.75" customHeight="1">
      <c r="J774" s="17"/>
    </row>
    <row r="775" spans="10:10" ht="15.75" customHeight="1">
      <c r="J775" s="17"/>
    </row>
    <row r="776" spans="10:10" ht="15.75" customHeight="1">
      <c r="J776" s="17"/>
    </row>
    <row r="777" spans="10:10" ht="15.75" customHeight="1">
      <c r="J777" s="17"/>
    </row>
    <row r="778" spans="10:10" ht="15.75" customHeight="1">
      <c r="J778" s="17"/>
    </row>
    <row r="779" spans="10:10" ht="15.75" customHeight="1">
      <c r="J779" s="17"/>
    </row>
    <row r="780" spans="10:10" ht="15.75" customHeight="1">
      <c r="J780" s="17"/>
    </row>
    <row r="781" spans="10:10" ht="15.75" customHeight="1">
      <c r="J781" s="17"/>
    </row>
    <row r="782" spans="10:10" ht="15.75" customHeight="1">
      <c r="J782" s="17"/>
    </row>
    <row r="783" spans="10:10" ht="15.75" customHeight="1">
      <c r="J783" s="17"/>
    </row>
    <row r="784" spans="10:10" ht="15.75" customHeight="1">
      <c r="J784" s="17"/>
    </row>
    <row r="785" spans="10:10" ht="15.75" customHeight="1">
      <c r="J785" s="17"/>
    </row>
    <row r="786" spans="10:10" ht="15.75" customHeight="1">
      <c r="J786" s="17"/>
    </row>
    <row r="787" spans="10:10" ht="15.75" customHeight="1">
      <c r="J787" s="17"/>
    </row>
    <row r="788" spans="10:10" ht="15.75" customHeight="1">
      <c r="J788" s="17"/>
    </row>
    <row r="789" spans="10:10" ht="15.75" customHeight="1">
      <c r="J789" s="17"/>
    </row>
    <row r="790" spans="10:10" ht="15.75" customHeight="1">
      <c r="J790" s="17"/>
    </row>
    <row r="791" spans="10:10" ht="15.75" customHeight="1">
      <c r="J791" s="17"/>
    </row>
    <row r="792" spans="10:10" ht="15.75" customHeight="1">
      <c r="J792" s="17"/>
    </row>
    <row r="793" spans="10:10" ht="15.75" customHeight="1">
      <c r="J793" s="17"/>
    </row>
    <row r="794" spans="10:10" ht="15.75" customHeight="1">
      <c r="J794" s="17"/>
    </row>
    <row r="795" spans="10:10" ht="15.75" customHeight="1">
      <c r="J795" s="17"/>
    </row>
    <row r="796" spans="10:10" ht="15.75" customHeight="1">
      <c r="J796" s="17"/>
    </row>
    <row r="797" spans="10:10" ht="15.75" customHeight="1">
      <c r="J797" s="17"/>
    </row>
    <row r="798" spans="10:10" ht="15.75" customHeight="1">
      <c r="J798" s="17"/>
    </row>
    <row r="799" spans="10:10" ht="15.75" customHeight="1">
      <c r="J799" s="17"/>
    </row>
    <row r="800" spans="10:10" ht="15.75" customHeight="1">
      <c r="J800" s="17"/>
    </row>
    <row r="801" spans="10:10" ht="15.75" customHeight="1">
      <c r="J801" s="17"/>
    </row>
    <row r="802" spans="10:10" ht="15.75" customHeight="1">
      <c r="J802" s="17"/>
    </row>
    <row r="803" spans="10:10" ht="15.75" customHeight="1">
      <c r="J803" s="17"/>
    </row>
    <row r="804" spans="10:10" ht="15.75" customHeight="1">
      <c r="J804" s="17"/>
    </row>
    <row r="805" spans="10:10" ht="15.75" customHeight="1">
      <c r="J805" s="17"/>
    </row>
    <row r="806" spans="10:10" ht="15.75" customHeight="1">
      <c r="J806" s="17"/>
    </row>
    <row r="807" spans="10:10" ht="15.75" customHeight="1">
      <c r="J807" s="17"/>
    </row>
    <row r="808" spans="10:10" ht="15.75" customHeight="1">
      <c r="J808" s="17"/>
    </row>
    <row r="809" spans="10:10" ht="15.75" customHeight="1">
      <c r="J809" s="17"/>
    </row>
    <row r="810" spans="10:10" ht="15.75" customHeight="1">
      <c r="J810" s="17"/>
    </row>
    <row r="811" spans="10:10" ht="15.75" customHeight="1">
      <c r="J811" s="17"/>
    </row>
    <row r="812" spans="10:10" ht="15.75" customHeight="1">
      <c r="J812" s="17"/>
    </row>
    <row r="813" spans="10:10" ht="15.75" customHeight="1">
      <c r="J813" s="17"/>
    </row>
    <row r="814" spans="10:10" ht="15.75" customHeight="1">
      <c r="J814" s="17"/>
    </row>
    <row r="815" spans="10:10" ht="15.75" customHeight="1">
      <c r="J815" s="17"/>
    </row>
    <row r="816" spans="10:10" ht="15.75" customHeight="1">
      <c r="J816" s="17"/>
    </row>
    <row r="817" spans="10:10" ht="15.75" customHeight="1">
      <c r="J817" s="17"/>
    </row>
    <row r="818" spans="10:10" ht="15.75" customHeight="1">
      <c r="J818" s="17"/>
    </row>
    <row r="819" spans="10:10" ht="15.75" customHeight="1">
      <c r="J819" s="17"/>
    </row>
    <row r="820" spans="10:10" ht="15.75" customHeight="1">
      <c r="J820" s="17"/>
    </row>
    <row r="821" spans="10:10" ht="15.75" customHeight="1">
      <c r="J821" s="17"/>
    </row>
    <row r="822" spans="10:10" ht="15.75" customHeight="1">
      <c r="J822" s="17"/>
    </row>
    <row r="823" spans="10:10" ht="15.75" customHeight="1">
      <c r="J823" s="17"/>
    </row>
    <row r="824" spans="10:10" ht="15.75" customHeight="1">
      <c r="J824" s="17"/>
    </row>
    <row r="825" spans="10:10" ht="15.75" customHeight="1">
      <c r="J825" s="17"/>
    </row>
    <row r="826" spans="10:10" ht="15.75" customHeight="1">
      <c r="J826" s="17"/>
    </row>
    <row r="827" spans="10:10" ht="15.75" customHeight="1">
      <c r="J827" s="17"/>
    </row>
    <row r="828" spans="10:10" ht="15.75" customHeight="1">
      <c r="J828" s="17"/>
    </row>
    <row r="829" spans="10:10" ht="15.75" customHeight="1">
      <c r="J829" s="17"/>
    </row>
    <row r="830" spans="10:10" ht="15.75" customHeight="1">
      <c r="J830" s="17"/>
    </row>
    <row r="831" spans="10:10" ht="15.75" customHeight="1">
      <c r="J831" s="17"/>
    </row>
    <row r="832" spans="10:10" ht="15.75" customHeight="1">
      <c r="J832" s="17"/>
    </row>
    <row r="833" spans="10:10" ht="15.75" customHeight="1">
      <c r="J833" s="17"/>
    </row>
    <row r="834" spans="10:10" ht="15.75" customHeight="1">
      <c r="J834" s="17"/>
    </row>
    <row r="835" spans="10:10" ht="15.75" customHeight="1">
      <c r="J835" s="17"/>
    </row>
    <row r="836" spans="10:10" ht="15.75" customHeight="1">
      <c r="J836" s="17"/>
    </row>
    <row r="837" spans="10:10" ht="15.75" customHeight="1">
      <c r="J837" s="17"/>
    </row>
    <row r="838" spans="10:10" ht="15.75" customHeight="1">
      <c r="J838" s="17"/>
    </row>
    <row r="839" spans="10:10" ht="15.75" customHeight="1">
      <c r="J839" s="17"/>
    </row>
    <row r="840" spans="10:10" ht="15.75" customHeight="1">
      <c r="J840" s="17"/>
    </row>
    <row r="841" spans="10:10" ht="15.75" customHeight="1">
      <c r="J841" s="17"/>
    </row>
    <row r="842" spans="10:10" ht="15.75" customHeight="1">
      <c r="J842" s="17"/>
    </row>
    <row r="843" spans="10:10" ht="15.75" customHeight="1">
      <c r="J843" s="17"/>
    </row>
    <row r="844" spans="10:10" ht="15.75" customHeight="1">
      <c r="J844" s="17"/>
    </row>
    <row r="845" spans="10:10" ht="15.75" customHeight="1">
      <c r="J845" s="17"/>
    </row>
    <row r="846" spans="10:10" ht="15.75" customHeight="1">
      <c r="J846" s="17"/>
    </row>
    <row r="847" spans="10:10" ht="15.75" customHeight="1">
      <c r="J847" s="17"/>
    </row>
    <row r="848" spans="10:10" ht="15.75" customHeight="1">
      <c r="J848" s="17"/>
    </row>
    <row r="849" spans="10:10" ht="15.75" customHeight="1">
      <c r="J849" s="17"/>
    </row>
    <row r="850" spans="10:10" ht="15.75" customHeight="1">
      <c r="J850" s="17"/>
    </row>
    <row r="851" spans="10:10" ht="15.75" customHeight="1">
      <c r="J851" s="17"/>
    </row>
    <row r="852" spans="10:10" ht="15.75" customHeight="1">
      <c r="J852" s="17"/>
    </row>
    <row r="853" spans="10:10" ht="15.75" customHeight="1">
      <c r="J853" s="17"/>
    </row>
    <row r="854" spans="10:10" ht="15.75" customHeight="1">
      <c r="J854" s="17"/>
    </row>
    <row r="855" spans="10:10" ht="15.75" customHeight="1">
      <c r="J855" s="17"/>
    </row>
    <row r="856" spans="10:10" ht="15.75" customHeight="1">
      <c r="J856" s="17"/>
    </row>
    <row r="857" spans="10:10" ht="15.75" customHeight="1">
      <c r="J857" s="17"/>
    </row>
    <row r="858" spans="10:10" ht="15.75" customHeight="1">
      <c r="J858" s="17"/>
    </row>
    <row r="859" spans="10:10" ht="15.75" customHeight="1">
      <c r="J859" s="17"/>
    </row>
    <row r="860" spans="10:10" ht="15.75" customHeight="1">
      <c r="J860" s="17"/>
    </row>
    <row r="861" spans="10:10" ht="15.75" customHeight="1">
      <c r="J861" s="17"/>
    </row>
    <row r="862" spans="10:10" ht="15.75" customHeight="1">
      <c r="J862" s="17"/>
    </row>
    <row r="863" spans="10:10" ht="15.75" customHeight="1">
      <c r="J863" s="17"/>
    </row>
    <row r="864" spans="10:10" ht="15.75" customHeight="1">
      <c r="J864" s="17"/>
    </row>
    <row r="865" spans="10:10" ht="15.75" customHeight="1">
      <c r="J865" s="17"/>
    </row>
    <row r="866" spans="10:10" ht="15.75" customHeight="1">
      <c r="J866" s="17"/>
    </row>
    <row r="867" spans="10:10" ht="15.75" customHeight="1">
      <c r="J867" s="17"/>
    </row>
    <row r="868" spans="10:10" ht="15.75" customHeight="1">
      <c r="J868" s="17"/>
    </row>
    <row r="869" spans="10:10" ht="15.75" customHeight="1">
      <c r="J869" s="17"/>
    </row>
    <row r="870" spans="10:10" ht="15.75" customHeight="1">
      <c r="J870" s="17"/>
    </row>
    <row r="871" spans="10:10" ht="15.75" customHeight="1">
      <c r="J871" s="17"/>
    </row>
    <row r="872" spans="10:10" ht="15.75" customHeight="1">
      <c r="J872" s="17"/>
    </row>
    <row r="873" spans="10:10" ht="15.75" customHeight="1">
      <c r="J873" s="17"/>
    </row>
    <row r="874" spans="10:10" ht="15.75" customHeight="1">
      <c r="J874" s="17"/>
    </row>
    <row r="875" spans="10:10" ht="15.75" customHeight="1">
      <c r="J875" s="17"/>
    </row>
    <row r="876" spans="10:10" ht="15.75" customHeight="1">
      <c r="J876" s="17"/>
    </row>
    <row r="877" spans="10:10" ht="15.75" customHeight="1">
      <c r="J877" s="17"/>
    </row>
    <row r="878" spans="10:10" ht="15.75" customHeight="1">
      <c r="J878" s="17"/>
    </row>
    <row r="879" spans="10:10" ht="15.75" customHeight="1">
      <c r="J879" s="17"/>
    </row>
    <row r="880" spans="10:10" ht="15.75" customHeight="1">
      <c r="J880" s="17"/>
    </row>
    <row r="881" spans="10:10" ht="15.75" customHeight="1">
      <c r="J881" s="17"/>
    </row>
    <row r="882" spans="10:10" ht="15.75" customHeight="1">
      <c r="J882" s="17"/>
    </row>
    <row r="883" spans="10:10" ht="15.75" customHeight="1">
      <c r="J883" s="17"/>
    </row>
    <row r="884" spans="10:10" ht="15.75" customHeight="1">
      <c r="J884" s="17"/>
    </row>
    <row r="885" spans="10:10" ht="15.75" customHeight="1">
      <c r="J885" s="17"/>
    </row>
    <row r="886" spans="10:10" ht="15.75" customHeight="1">
      <c r="J886" s="17"/>
    </row>
    <row r="887" spans="10:10" ht="15.75" customHeight="1">
      <c r="J887" s="17"/>
    </row>
    <row r="888" spans="10:10" ht="15.75" customHeight="1">
      <c r="J888" s="17"/>
    </row>
    <row r="889" spans="10:10" ht="15.75" customHeight="1">
      <c r="J889" s="17"/>
    </row>
    <row r="890" spans="10:10" ht="15.75" customHeight="1">
      <c r="J890" s="17"/>
    </row>
    <row r="891" spans="10:10" ht="15.75" customHeight="1">
      <c r="J891" s="17"/>
    </row>
    <row r="892" spans="10:10" ht="15.75" customHeight="1">
      <c r="J892" s="17"/>
    </row>
    <row r="893" spans="10:10" ht="15.75" customHeight="1">
      <c r="J893" s="17"/>
    </row>
    <row r="894" spans="10:10" ht="15.75" customHeight="1">
      <c r="J894" s="17"/>
    </row>
    <row r="895" spans="10:10" ht="15.75" customHeight="1">
      <c r="J895" s="17"/>
    </row>
    <row r="896" spans="10:10" ht="15.75" customHeight="1">
      <c r="J896" s="17"/>
    </row>
    <row r="897" spans="10:10" ht="15.75" customHeight="1">
      <c r="J897" s="17"/>
    </row>
    <row r="898" spans="10:10" ht="15.75" customHeight="1">
      <c r="J898" s="17"/>
    </row>
    <row r="899" spans="10:10" ht="15.75" customHeight="1">
      <c r="J899" s="17"/>
    </row>
    <row r="900" spans="10:10" ht="15.75" customHeight="1">
      <c r="J900" s="17"/>
    </row>
    <row r="901" spans="10:10" ht="15.75" customHeight="1">
      <c r="J901" s="17"/>
    </row>
    <row r="902" spans="10:10" ht="15.75" customHeight="1">
      <c r="J902" s="17"/>
    </row>
    <row r="903" spans="10:10" ht="15.75" customHeight="1">
      <c r="J903" s="17"/>
    </row>
    <row r="904" spans="10:10" ht="15.75" customHeight="1">
      <c r="J904" s="17"/>
    </row>
    <row r="905" spans="10:10" ht="15.75" customHeight="1">
      <c r="J905" s="17"/>
    </row>
    <row r="906" spans="10:10" ht="15.75" customHeight="1">
      <c r="J906" s="17"/>
    </row>
    <row r="907" spans="10:10" ht="15.75" customHeight="1">
      <c r="J907" s="17"/>
    </row>
    <row r="908" spans="10:10" ht="15.75" customHeight="1">
      <c r="J908" s="17"/>
    </row>
    <row r="909" spans="10:10" ht="15.75" customHeight="1">
      <c r="J909" s="17"/>
    </row>
    <row r="910" spans="10:10" ht="15.75" customHeight="1">
      <c r="J910" s="17"/>
    </row>
    <row r="911" spans="10:10" ht="15.75" customHeight="1">
      <c r="J911" s="17"/>
    </row>
    <row r="912" spans="10:10" ht="15.75" customHeight="1">
      <c r="J912" s="17"/>
    </row>
    <row r="913" spans="10:10" ht="15.75" customHeight="1">
      <c r="J913" s="17"/>
    </row>
    <row r="914" spans="10:10" ht="15.75" customHeight="1">
      <c r="J914" s="17"/>
    </row>
    <row r="915" spans="10:10" ht="15.75" customHeight="1">
      <c r="J915" s="17"/>
    </row>
    <row r="916" spans="10:10" ht="15.75" customHeight="1">
      <c r="J916" s="17"/>
    </row>
    <row r="917" spans="10:10" ht="15.75" customHeight="1">
      <c r="J917" s="17"/>
    </row>
    <row r="918" spans="10:10" ht="15.75" customHeight="1">
      <c r="J918" s="17"/>
    </row>
    <row r="919" spans="10:10" ht="15.75" customHeight="1">
      <c r="J919" s="17"/>
    </row>
    <row r="920" spans="10:10" ht="15.75" customHeight="1">
      <c r="J920" s="17"/>
    </row>
    <row r="921" spans="10:10" ht="15.75" customHeight="1">
      <c r="J921" s="17"/>
    </row>
    <row r="922" spans="10:10" ht="15.75" customHeight="1">
      <c r="J922" s="17"/>
    </row>
    <row r="923" spans="10:10" ht="15.75" customHeight="1">
      <c r="J923" s="17"/>
    </row>
    <row r="924" spans="10:10" ht="15.75" customHeight="1">
      <c r="J924" s="17"/>
    </row>
    <row r="925" spans="10:10" ht="15.75" customHeight="1">
      <c r="J925" s="17"/>
    </row>
    <row r="926" spans="10:10" ht="15.75" customHeight="1">
      <c r="J926" s="17"/>
    </row>
    <row r="927" spans="10:10" ht="15.75" customHeight="1">
      <c r="J927" s="17"/>
    </row>
    <row r="928" spans="10:10" ht="15.75" customHeight="1">
      <c r="J928" s="17"/>
    </row>
    <row r="929" spans="10:10" ht="15.75" customHeight="1">
      <c r="J929" s="17"/>
    </row>
    <row r="930" spans="10:10" ht="15.75" customHeight="1">
      <c r="J930" s="17"/>
    </row>
    <row r="931" spans="10:10" ht="15.75" customHeight="1">
      <c r="J931" s="17"/>
    </row>
    <row r="932" spans="10:10" ht="15.75" customHeight="1">
      <c r="J932" s="17"/>
    </row>
    <row r="933" spans="10:10" ht="15.75" customHeight="1">
      <c r="J933" s="17"/>
    </row>
    <row r="934" spans="10:10" ht="15.75" customHeight="1">
      <c r="J934" s="17"/>
    </row>
    <row r="935" spans="10:10" ht="15.75" customHeight="1">
      <c r="J935" s="17"/>
    </row>
    <row r="936" spans="10:10" ht="15.75" customHeight="1">
      <c r="J936" s="17"/>
    </row>
    <row r="937" spans="10:10" ht="15.75" customHeight="1">
      <c r="J937" s="17"/>
    </row>
    <row r="938" spans="10:10" ht="15.75" customHeight="1">
      <c r="J938" s="17"/>
    </row>
    <row r="939" spans="10:10" ht="15.75" customHeight="1">
      <c r="J939" s="17"/>
    </row>
    <row r="940" spans="10:10" ht="15.75" customHeight="1">
      <c r="J940" s="17"/>
    </row>
    <row r="941" spans="10:10" ht="15.75" customHeight="1">
      <c r="J941" s="17"/>
    </row>
    <row r="942" spans="10:10" ht="15.75" customHeight="1">
      <c r="J942" s="17"/>
    </row>
    <row r="943" spans="10:10" ht="15.75" customHeight="1">
      <c r="J943" s="17"/>
    </row>
    <row r="944" spans="10:10" ht="15.75" customHeight="1">
      <c r="J944" s="17"/>
    </row>
    <row r="945" spans="10:10" ht="15.75" customHeight="1">
      <c r="J945" s="17"/>
    </row>
    <row r="946" spans="10:10" ht="15.75" customHeight="1">
      <c r="J946" s="17"/>
    </row>
    <row r="947" spans="10:10" ht="15.75" customHeight="1">
      <c r="J947" s="17"/>
    </row>
    <row r="948" spans="10:10" ht="15.75" customHeight="1">
      <c r="J948" s="17"/>
    </row>
    <row r="949" spans="10:10" ht="15.75" customHeight="1">
      <c r="J949" s="17"/>
    </row>
    <row r="950" spans="10:10" ht="15.75" customHeight="1">
      <c r="J950" s="17"/>
    </row>
    <row r="951" spans="10:10" ht="15.75" customHeight="1">
      <c r="J951" s="17"/>
    </row>
    <row r="952" spans="10:10" ht="15.75" customHeight="1">
      <c r="J952" s="17"/>
    </row>
    <row r="953" spans="10:10" ht="15.75" customHeight="1">
      <c r="J953" s="17"/>
    </row>
    <row r="954" spans="10:10" ht="15.75" customHeight="1">
      <c r="J954" s="17"/>
    </row>
    <row r="955" spans="10:10" ht="15.75" customHeight="1">
      <c r="J955" s="17"/>
    </row>
    <row r="956" spans="10:10" ht="15.75" customHeight="1">
      <c r="J956" s="17"/>
    </row>
    <row r="957" spans="10:10" ht="15.75" customHeight="1">
      <c r="J957" s="17"/>
    </row>
    <row r="958" spans="10:10" ht="15.75" customHeight="1">
      <c r="J958" s="17"/>
    </row>
    <row r="959" spans="10:10" ht="15.75" customHeight="1">
      <c r="J959" s="17"/>
    </row>
    <row r="960" spans="10:10" ht="15.75" customHeight="1">
      <c r="J960" s="17"/>
    </row>
    <row r="961" spans="10:10" ht="15.75" customHeight="1">
      <c r="J961" s="17"/>
    </row>
    <row r="962" spans="10:10" ht="15.75" customHeight="1">
      <c r="J962" s="17"/>
    </row>
    <row r="963" spans="10:10" ht="15.75" customHeight="1">
      <c r="J963" s="17"/>
    </row>
    <row r="964" spans="10:10" ht="15.75" customHeight="1">
      <c r="J964" s="17"/>
    </row>
    <row r="965" spans="10:10" ht="15.75" customHeight="1">
      <c r="J965" s="17"/>
    </row>
    <row r="966" spans="10:10" ht="15.75" customHeight="1">
      <c r="J966" s="17"/>
    </row>
    <row r="967" spans="10:10" ht="15.75" customHeight="1">
      <c r="J967" s="17"/>
    </row>
    <row r="968" spans="10:10" ht="15.75" customHeight="1">
      <c r="J968" s="17"/>
    </row>
    <row r="969" spans="10:10" ht="15.75" customHeight="1">
      <c r="J969" s="17"/>
    </row>
    <row r="970" spans="10:10" ht="15.75" customHeight="1">
      <c r="J970" s="17"/>
    </row>
    <row r="971" spans="10:10" ht="15.75" customHeight="1">
      <c r="J971" s="17"/>
    </row>
    <row r="972" spans="10:10" ht="15.75" customHeight="1">
      <c r="J972" s="17"/>
    </row>
    <row r="973" spans="10:10" ht="15.75" customHeight="1">
      <c r="J973" s="17"/>
    </row>
    <row r="974" spans="10:10" ht="15.75" customHeight="1">
      <c r="J974" s="17"/>
    </row>
    <row r="975" spans="10:10" ht="15.75" customHeight="1">
      <c r="J975" s="17"/>
    </row>
    <row r="976" spans="10:10" ht="15.75" customHeight="1">
      <c r="J976" s="17"/>
    </row>
    <row r="977" spans="10:10" ht="15.75" customHeight="1">
      <c r="J977" s="17"/>
    </row>
    <row r="978" spans="10:10" ht="15.75" customHeight="1">
      <c r="J978" s="17"/>
    </row>
    <row r="979" spans="10:10" ht="15.75" customHeight="1">
      <c r="J979" s="17"/>
    </row>
    <row r="980" spans="10:10" ht="15.75" customHeight="1">
      <c r="J980" s="17"/>
    </row>
    <row r="981" spans="10:10" ht="15.75" customHeight="1">
      <c r="J981" s="17"/>
    </row>
    <row r="982" spans="10:10" ht="15.75" customHeight="1">
      <c r="J982" s="17"/>
    </row>
    <row r="983" spans="10:10" ht="15.75" customHeight="1">
      <c r="J983" s="17"/>
    </row>
    <row r="984" spans="10:10" ht="15.75" customHeight="1">
      <c r="J984" s="17"/>
    </row>
    <row r="985" spans="10:10" ht="15.75" customHeight="1">
      <c r="J985" s="17"/>
    </row>
    <row r="986" spans="10:10" ht="15.75" customHeight="1">
      <c r="J986" s="17"/>
    </row>
    <row r="987" spans="10:10" ht="15.75" customHeight="1">
      <c r="J987" s="17"/>
    </row>
    <row r="988" spans="10:10" ht="15.75" customHeight="1">
      <c r="J988" s="17"/>
    </row>
    <row r="989" spans="10:10" ht="15.75" customHeight="1">
      <c r="J989" s="17"/>
    </row>
    <row r="990" spans="10:10" ht="15.75" customHeight="1">
      <c r="J990" s="17"/>
    </row>
    <row r="991" spans="10:10" ht="15.75" customHeight="1">
      <c r="J991" s="17"/>
    </row>
    <row r="992" spans="10:10" ht="15.75" customHeight="1">
      <c r="J992" s="17"/>
    </row>
    <row r="993" spans="10:10" ht="15.75" customHeight="1">
      <c r="J993" s="17"/>
    </row>
    <row r="994" spans="10:10" ht="15.75" customHeight="1">
      <c r="J994" s="17"/>
    </row>
    <row r="995" spans="10:10" ht="15.75" customHeight="1">
      <c r="J995" s="17"/>
    </row>
    <row r="996" spans="10:10" ht="15.75" customHeight="1">
      <c r="J996" s="17"/>
    </row>
    <row r="997" spans="10:10" ht="15.75" customHeight="1">
      <c r="J997" s="17"/>
    </row>
    <row r="998" spans="10:10" ht="15.75" customHeight="1">
      <c r="J998" s="17"/>
    </row>
    <row r="999" spans="10:10" ht="15.75" customHeight="1">
      <c r="J999" s="17"/>
    </row>
    <row r="1000" spans="10:10" ht="15.75" customHeight="1">
      <c r="J1000" s="17"/>
    </row>
  </sheetData>
  <mergeCells count="673">
    <mergeCell ref="H329:H331"/>
    <mergeCell ref="I329:I331"/>
    <mergeCell ref="A329:A331"/>
    <mergeCell ref="B329:B331"/>
    <mergeCell ref="C329:C331"/>
    <mergeCell ref="D329:D331"/>
    <mergeCell ref="E329:E331"/>
    <mergeCell ref="F329:F331"/>
    <mergeCell ref="G329:G331"/>
    <mergeCell ref="H332:H335"/>
    <mergeCell ref="I332:I335"/>
    <mergeCell ref="A332:A335"/>
    <mergeCell ref="B332:B335"/>
    <mergeCell ref="C332:C335"/>
    <mergeCell ref="D332:D335"/>
    <mergeCell ref="E332:E335"/>
    <mergeCell ref="F332:F335"/>
    <mergeCell ref="G332:G335"/>
    <mergeCell ref="H336:H340"/>
    <mergeCell ref="I336:I340"/>
    <mergeCell ref="A336:A340"/>
    <mergeCell ref="B336:B340"/>
    <mergeCell ref="C336:C340"/>
    <mergeCell ref="D336:D340"/>
    <mergeCell ref="E336:E340"/>
    <mergeCell ref="F336:F340"/>
    <mergeCell ref="G336:G340"/>
    <mergeCell ref="H341:H346"/>
    <mergeCell ref="I341:I346"/>
    <mergeCell ref="A341:A346"/>
    <mergeCell ref="B341:B346"/>
    <mergeCell ref="C341:C346"/>
    <mergeCell ref="D341:D346"/>
    <mergeCell ref="E341:E346"/>
    <mergeCell ref="F341:F346"/>
    <mergeCell ref="G341:G346"/>
    <mergeCell ref="H347:H351"/>
    <mergeCell ref="I347:I351"/>
    <mergeCell ref="A347:A351"/>
    <mergeCell ref="B347:B351"/>
    <mergeCell ref="C347:C351"/>
    <mergeCell ref="D347:D351"/>
    <mergeCell ref="E347:E351"/>
    <mergeCell ref="F347:F351"/>
    <mergeCell ref="G347:G351"/>
    <mergeCell ref="H352:H358"/>
    <mergeCell ref="I352:I358"/>
    <mergeCell ref="A352:A358"/>
    <mergeCell ref="B352:B358"/>
    <mergeCell ref="C352:C358"/>
    <mergeCell ref="D352:D358"/>
    <mergeCell ref="E352:E358"/>
    <mergeCell ref="F352:F358"/>
    <mergeCell ref="G352:G358"/>
    <mergeCell ref="H359:H362"/>
    <mergeCell ref="I359:I362"/>
    <mergeCell ref="A359:A362"/>
    <mergeCell ref="B359:B362"/>
    <mergeCell ref="C359:C362"/>
    <mergeCell ref="D359:D362"/>
    <mergeCell ref="E359:E362"/>
    <mergeCell ref="F359:F362"/>
    <mergeCell ref="G359:G362"/>
    <mergeCell ref="H98:H107"/>
    <mergeCell ref="I98:I107"/>
    <mergeCell ref="A98:A107"/>
    <mergeCell ref="B98:B107"/>
    <mergeCell ref="C98:C107"/>
    <mergeCell ref="D98:D107"/>
    <mergeCell ref="E98:E107"/>
    <mergeCell ref="F98:F107"/>
    <mergeCell ref="G98:G107"/>
    <mergeCell ref="H405:H409"/>
    <mergeCell ref="I405:I409"/>
    <mergeCell ref="A405:A409"/>
    <mergeCell ref="B405:B409"/>
    <mergeCell ref="C405:C409"/>
    <mergeCell ref="D405:D409"/>
    <mergeCell ref="E405:E409"/>
    <mergeCell ref="F405:F409"/>
    <mergeCell ref="G405:G409"/>
    <mergeCell ref="H410:H414"/>
    <mergeCell ref="I410:I414"/>
    <mergeCell ref="A410:A414"/>
    <mergeCell ref="B410:B414"/>
    <mergeCell ref="C410:C414"/>
    <mergeCell ref="D410:D414"/>
    <mergeCell ref="E410:E414"/>
    <mergeCell ref="F410:F414"/>
    <mergeCell ref="G410:G414"/>
    <mergeCell ref="H415:H419"/>
    <mergeCell ref="I415:I419"/>
    <mergeCell ref="A415:A419"/>
    <mergeCell ref="B415:B419"/>
    <mergeCell ref="C415:C419"/>
    <mergeCell ref="D415:D419"/>
    <mergeCell ref="E415:E419"/>
    <mergeCell ref="F415:F419"/>
    <mergeCell ref="G415:G419"/>
    <mergeCell ref="H55:H59"/>
    <mergeCell ref="I55:I59"/>
    <mergeCell ref="A55:A59"/>
    <mergeCell ref="B55:B59"/>
    <mergeCell ref="C55:C59"/>
    <mergeCell ref="D55:D59"/>
    <mergeCell ref="E55:E59"/>
    <mergeCell ref="F55:F59"/>
    <mergeCell ref="G55:G59"/>
    <mergeCell ref="H62:H70"/>
    <mergeCell ref="I62:I70"/>
    <mergeCell ref="A62:A70"/>
    <mergeCell ref="B62:B70"/>
    <mergeCell ref="C62:C70"/>
    <mergeCell ref="D62:D70"/>
    <mergeCell ref="E62:E70"/>
    <mergeCell ref="F62:F70"/>
    <mergeCell ref="G62:G70"/>
    <mergeCell ref="H71:H74"/>
    <mergeCell ref="I71:I74"/>
    <mergeCell ref="A71:A74"/>
    <mergeCell ref="B71:B74"/>
    <mergeCell ref="C71:C74"/>
    <mergeCell ref="D71:D74"/>
    <mergeCell ref="E71:E74"/>
    <mergeCell ref="F71:F74"/>
    <mergeCell ref="G71:G74"/>
    <mergeCell ref="H420:H422"/>
    <mergeCell ref="I420:I422"/>
    <mergeCell ref="A420:A422"/>
    <mergeCell ref="B420:B422"/>
    <mergeCell ref="C420:C422"/>
    <mergeCell ref="D420:D422"/>
    <mergeCell ref="E420:E422"/>
    <mergeCell ref="F420:F422"/>
    <mergeCell ref="G420:G422"/>
    <mergeCell ref="H363:H368"/>
    <mergeCell ref="I363:I368"/>
    <mergeCell ref="A363:A368"/>
    <mergeCell ref="B363:B368"/>
    <mergeCell ref="C363:C368"/>
    <mergeCell ref="D363:D368"/>
    <mergeCell ref="E363:E368"/>
    <mergeCell ref="F363:F368"/>
    <mergeCell ref="G363:G368"/>
    <mergeCell ref="H369:H375"/>
    <mergeCell ref="I369:I375"/>
    <mergeCell ref="A369:A375"/>
    <mergeCell ref="B369:B375"/>
    <mergeCell ref="C369:C375"/>
    <mergeCell ref="D369:D375"/>
    <mergeCell ref="E369:E375"/>
    <mergeCell ref="F369:F375"/>
    <mergeCell ref="G369:G375"/>
    <mergeCell ref="H376:H381"/>
    <mergeCell ref="I376:I381"/>
    <mergeCell ref="A376:A381"/>
    <mergeCell ref="B376:B381"/>
    <mergeCell ref="C376:C381"/>
    <mergeCell ref="D376:D381"/>
    <mergeCell ref="E376:E381"/>
    <mergeCell ref="F376:F381"/>
    <mergeCell ref="G376:G381"/>
    <mergeCell ref="D388:D394"/>
    <mergeCell ref="E388:E394"/>
    <mergeCell ref="F388:F394"/>
    <mergeCell ref="G388:G394"/>
    <mergeCell ref="H382:H387"/>
    <mergeCell ref="I382:I387"/>
    <mergeCell ref="A382:A387"/>
    <mergeCell ref="B382:B387"/>
    <mergeCell ref="C382:C387"/>
    <mergeCell ref="D382:D387"/>
    <mergeCell ref="E382:E387"/>
    <mergeCell ref="F382:F387"/>
    <mergeCell ref="G382:G387"/>
    <mergeCell ref="G33:G48"/>
    <mergeCell ref="H400:H404"/>
    <mergeCell ref="I400:I404"/>
    <mergeCell ref="A400:A404"/>
    <mergeCell ref="B400:B404"/>
    <mergeCell ref="C400:C404"/>
    <mergeCell ref="D400:D404"/>
    <mergeCell ref="E400:E404"/>
    <mergeCell ref="F400:F404"/>
    <mergeCell ref="G400:G404"/>
    <mergeCell ref="H395:H399"/>
    <mergeCell ref="I395:I399"/>
    <mergeCell ref="A395:A399"/>
    <mergeCell ref="B395:B399"/>
    <mergeCell ref="C395:C399"/>
    <mergeCell ref="D395:D399"/>
    <mergeCell ref="E395:E399"/>
    <mergeCell ref="F395:F399"/>
    <mergeCell ref="G395:G399"/>
    <mergeCell ref="H388:H394"/>
    <mergeCell ref="I388:I394"/>
    <mergeCell ref="A388:A394"/>
    <mergeCell ref="B388:B394"/>
    <mergeCell ref="C388:C394"/>
    <mergeCell ref="A1:M1"/>
    <mergeCell ref="A2:M2"/>
    <mergeCell ref="A4:A13"/>
    <mergeCell ref="B4:B13"/>
    <mergeCell ref="C4:C13"/>
    <mergeCell ref="D4:D13"/>
    <mergeCell ref="E4:E13"/>
    <mergeCell ref="H49:H54"/>
    <mergeCell ref="I49:I54"/>
    <mergeCell ref="A49:A54"/>
    <mergeCell ref="B49:B54"/>
    <mergeCell ref="C49:C54"/>
    <mergeCell ref="D49:D54"/>
    <mergeCell ref="E49:E54"/>
    <mergeCell ref="F49:F54"/>
    <mergeCell ref="G49:G54"/>
    <mergeCell ref="H33:H48"/>
    <mergeCell ref="I33:I48"/>
    <mergeCell ref="A33:A48"/>
    <mergeCell ref="B33:B48"/>
    <mergeCell ref="C33:C48"/>
    <mergeCell ref="D33:D48"/>
    <mergeCell ref="E33:E48"/>
    <mergeCell ref="F33:F48"/>
    <mergeCell ref="F14:F25"/>
    <mergeCell ref="G14:G25"/>
    <mergeCell ref="H14:H25"/>
    <mergeCell ref="I14:I25"/>
    <mergeCell ref="F4:F13"/>
    <mergeCell ref="G4:G13"/>
    <mergeCell ref="A14:A25"/>
    <mergeCell ref="B14:B25"/>
    <mergeCell ref="C14:C25"/>
    <mergeCell ref="D14:D25"/>
    <mergeCell ref="E14:E25"/>
    <mergeCell ref="H4:H13"/>
    <mergeCell ref="I4:I13"/>
    <mergeCell ref="H26:H32"/>
    <mergeCell ref="I26:I32"/>
    <mergeCell ref="A26:A32"/>
    <mergeCell ref="B26:B32"/>
    <mergeCell ref="C26:C32"/>
    <mergeCell ref="D26:D32"/>
    <mergeCell ref="E26:E32"/>
    <mergeCell ref="F26:F32"/>
    <mergeCell ref="G26:G32"/>
    <mergeCell ref="H60:H61"/>
    <mergeCell ref="I60:I61"/>
    <mergeCell ref="A60:A61"/>
    <mergeCell ref="B60:B61"/>
    <mergeCell ref="C60:C61"/>
    <mergeCell ref="D60:D61"/>
    <mergeCell ref="E60:E61"/>
    <mergeCell ref="F60:F61"/>
    <mergeCell ref="G60:G61"/>
    <mergeCell ref="H80:H83"/>
    <mergeCell ref="I80:I83"/>
    <mergeCell ref="A80:A83"/>
    <mergeCell ref="B80:B83"/>
    <mergeCell ref="C80:C83"/>
    <mergeCell ref="D80:D83"/>
    <mergeCell ref="E80:E83"/>
    <mergeCell ref="F80:F83"/>
    <mergeCell ref="G80:G83"/>
    <mergeCell ref="H84:H86"/>
    <mergeCell ref="I84:I86"/>
    <mergeCell ref="A84:A86"/>
    <mergeCell ref="B84:B86"/>
    <mergeCell ref="C84:C86"/>
    <mergeCell ref="D84:D86"/>
    <mergeCell ref="E84:E86"/>
    <mergeCell ref="F84:F86"/>
    <mergeCell ref="G84:G86"/>
    <mergeCell ref="H87:H88"/>
    <mergeCell ref="I87:I88"/>
    <mergeCell ref="A87:A88"/>
    <mergeCell ref="B87:B88"/>
    <mergeCell ref="C87:C88"/>
    <mergeCell ref="D87:D88"/>
    <mergeCell ref="E87:E88"/>
    <mergeCell ref="F87:F88"/>
    <mergeCell ref="G87:G88"/>
    <mergeCell ref="H89:H91"/>
    <mergeCell ref="I89:I91"/>
    <mergeCell ref="A89:A91"/>
    <mergeCell ref="B89:B91"/>
    <mergeCell ref="C89:C91"/>
    <mergeCell ref="D89:D91"/>
    <mergeCell ref="E89:E91"/>
    <mergeCell ref="F89:F91"/>
    <mergeCell ref="G89:G91"/>
    <mergeCell ref="H75:H79"/>
    <mergeCell ref="I75:I79"/>
    <mergeCell ref="A75:A79"/>
    <mergeCell ref="B75:B79"/>
    <mergeCell ref="C75:C79"/>
    <mergeCell ref="D75:D79"/>
    <mergeCell ref="E75:E79"/>
    <mergeCell ref="F75:F79"/>
    <mergeCell ref="G75:G79"/>
    <mergeCell ref="H92:H97"/>
    <mergeCell ref="I92:I97"/>
    <mergeCell ref="A92:A97"/>
    <mergeCell ref="B92:B97"/>
    <mergeCell ref="C92:C97"/>
    <mergeCell ref="D92:D97"/>
    <mergeCell ref="E92:E97"/>
    <mergeCell ref="F92:F97"/>
    <mergeCell ref="G92:G97"/>
    <mergeCell ref="H108:H114"/>
    <mergeCell ref="I108:I114"/>
    <mergeCell ref="A108:A114"/>
    <mergeCell ref="B108:B114"/>
    <mergeCell ref="C108:C114"/>
    <mergeCell ref="D108:D114"/>
    <mergeCell ref="E108:E114"/>
    <mergeCell ref="F108:F114"/>
    <mergeCell ref="G108:G114"/>
    <mergeCell ref="H115:H119"/>
    <mergeCell ref="I115:I119"/>
    <mergeCell ref="A115:A119"/>
    <mergeCell ref="B115:B119"/>
    <mergeCell ref="C115:C119"/>
    <mergeCell ref="D115:D119"/>
    <mergeCell ref="E115:E119"/>
    <mergeCell ref="F115:F119"/>
    <mergeCell ref="G115:G119"/>
    <mergeCell ref="H120:H125"/>
    <mergeCell ref="I120:I125"/>
    <mergeCell ref="A120:A125"/>
    <mergeCell ref="B120:B125"/>
    <mergeCell ref="C120:C125"/>
    <mergeCell ref="D120:D125"/>
    <mergeCell ref="E120:E125"/>
    <mergeCell ref="F120:F125"/>
    <mergeCell ref="G120:G125"/>
    <mergeCell ref="H126:H130"/>
    <mergeCell ref="I126:I130"/>
    <mergeCell ref="J135:M135"/>
    <mergeCell ref="J162:M162"/>
    <mergeCell ref="A126:A130"/>
    <mergeCell ref="B126:B130"/>
    <mergeCell ref="C126:C130"/>
    <mergeCell ref="D126:D130"/>
    <mergeCell ref="E126:E130"/>
    <mergeCell ref="F126:F130"/>
    <mergeCell ref="G126:G130"/>
    <mergeCell ref="H131:H134"/>
    <mergeCell ref="I131:I134"/>
    <mergeCell ref="A131:A134"/>
    <mergeCell ref="B131:B134"/>
    <mergeCell ref="C131:C134"/>
    <mergeCell ref="D131:D134"/>
    <mergeCell ref="E131:E134"/>
    <mergeCell ref="F131:F134"/>
    <mergeCell ref="G131:G134"/>
    <mergeCell ref="H136:H140"/>
    <mergeCell ref="I136:I140"/>
    <mergeCell ref="A136:A140"/>
    <mergeCell ref="B136:B140"/>
    <mergeCell ref="C136:C140"/>
    <mergeCell ref="D136:D140"/>
    <mergeCell ref="E136:E140"/>
    <mergeCell ref="F136:F140"/>
    <mergeCell ref="G136:G140"/>
    <mergeCell ref="H141:H145"/>
    <mergeCell ref="I141:I145"/>
    <mergeCell ref="A141:A145"/>
    <mergeCell ref="B141:B145"/>
    <mergeCell ref="C141:C145"/>
    <mergeCell ref="D141:D145"/>
    <mergeCell ref="E141:E145"/>
    <mergeCell ref="F141:F145"/>
    <mergeCell ref="G141:G145"/>
    <mergeCell ref="H146:H151"/>
    <mergeCell ref="I146:I151"/>
    <mergeCell ref="A146:A151"/>
    <mergeCell ref="B146:B151"/>
    <mergeCell ref="C146:C151"/>
    <mergeCell ref="D146:D151"/>
    <mergeCell ref="E146:E151"/>
    <mergeCell ref="F146:F151"/>
    <mergeCell ref="G146:G151"/>
    <mergeCell ref="H152:H157"/>
    <mergeCell ref="I152:I157"/>
    <mergeCell ref="A152:A157"/>
    <mergeCell ref="B152:B157"/>
    <mergeCell ref="C152:C157"/>
    <mergeCell ref="D152:D157"/>
    <mergeCell ref="E152:E157"/>
    <mergeCell ref="F152:F157"/>
    <mergeCell ref="G152:G157"/>
    <mergeCell ref="H158:H161"/>
    <mergeCell ref="I158:I161"/>
    <mergeCell ref="A158:A161"/>
    <mergeCell ref="B158:B161"/>
    <mergeCell ref="C158:C161"/>
    <mergeCell ref="D158:D161"/>
    <mergeCell ref="E158:E161"/>
    <mergeCell ref="F158:F161"/>
    <mergeCell ref="G158:G161"/>
    <mergeCell ref="H163:H168"/>
    <mergeCell ref="I163:I168"/>
    <mergeCell ref="A163:A168"/>
    <mergeCell ref="B163:B168"/>
    <mergeCell ref="C163:C168"/>
    <mergeCell ref="D163:D168"/>
    <mergeCell ref="E163:E168"/>
    <mergeCell ref="F163:F168"/>
    <mergeCell ref="G163:G168"/>
    <mergeCell ref="H169:H174"/>
    <mergeCell ref="I169:I174"/>
    <mergeCell ref="A169:A174"/>
    <mergeCell ref="B169:B174"/>
    <mergeCell ref="C169:C174"/>
    <mergeCell ref="D169:D174"/>
    <mergeCell ref="E169:E174"/>
    <mergeCell ref="F169:F174"/>
    <mergeCell ref="G169:G174"/>
    <mergeCell ref="H175:H182"/>
    <mergeCell ref="I175:I182"/>
    <mergeCell ref="A175:A182"/>
    <mergeCell ref="B175:B182"/>
    <mergeCell ref="C175:C182"/>
    <mergeCell ref="D175:D182"/>
    <mergeCell ref="E175:E182"/>
    <mergeCell ref="F175:F182"/>
    <mergeCell ref="G175:G182"/>
    <mergeCell ref="H183:H187"/>
    <mergeCell ref="I183:I187"/>
    <mergeCell ref="A183:A187"/>
    <mergeCell ref="B183:B187"/>
    <mergeCell ref="C183:C187"/>
    <mergeCell ref="D183:D187"/>
    <mergeCell ref="E183:E187"/>
    <mergeCell ref="F183:F187"/>
    <mergeCell ref="G183:G187"/>
    <mergeCell ref="H188:H195"/>
    <mergeCell ref="I188:I195"/>
    <mergeCell ref="A188:A195"/>
    <mergeCell ref="B188:B195"/>
    <mergeCell ref="C188:C195"/>
    <mergeCell ref="D188:D195"/>
    <mergeCell ref="E188:E195"/>
    <mergeCell ref="F188:F195"/>
    <mergeCell ref="G188:G195"/>
    <mergeCell ref="H196:H200"/>
    <mergeCell ref="I196:I200"/>
    <mergeCell ref="A196:A200"/>
    <mergeCell ref="B196:B200"/>
    <mergeCell ref="C196:C200"/>
    <mergeCell ref="D196:D200"/>
    <mergeCell ref="E196:E200"/>
    <mergeCell ref="F196:F200"/>
    <mergeCell ref="G196:G200"/>
    <mergeCell ref="H201:H208"/>
    <mergeCell ref="I201:I208"/>
    <mergeCell ref="A201:A208"/>
    <mergeCell ref="B201:B208"/>
    <mergeCell ref="C201:C208"/>
    <mergeCell ref="D201:D208"/>
    <mergeCell ref="E201:E208"/>
    <mergeCell ref="F201:F208"/>
    <mergeCell ref="G201:G208"/>
    <mergeCell ref="H209:H212"/>
    <mergeCell ref="I209:I212"/>
    <mergeCell ref="A209:A212"/>
    <mergeCell ref="B209:B212"/>
    <mergeCell ref="C209:C212"/>
    <mergeCell ref="D209:D212"/>
    <mergeCell ref="E209:E212"/>
    <mergeCell ref="F209:F212"/>
    <mergeCell ref="G209:G212"/>
    <mergeCell ref="H213:H215"/>
    <mergeCell ref="I213:I215"/>
    <mergeCell ref="A213:A215"/>
    <mergeCell ref="B213:B215"/>
    <mergeCell ref="C213:C215"/>
    <mergeCell ref="D213:D215"/>
    <mergeCell ref="E213:E215"/>
    <mergeCell ref="F213:F215"/>
    <mergeCell ref="G213:G215"/>
    <mergeCell ref="H216:H222"/>
    <mergeCell ref="I216:I222"/>
    <mergeCell ref="A216:A222"/>
    <mergeCell ref="B216:B222"/>
    <mergeCell ref="C216:C222"/>
    <mergeCell ref="D216:D222"/>
    <mergeCell ref="E216:E222"/>
    <mergeCell ref="F216:F222"/>
    <mergeCell ref="G216:G222"/>
    <mergeCell ref="H223:H227"/>
    <mergeCell ref="I223:I227"/>
    <mergeCell ref="A223:A227"/>
    <mergeCell ref="B223:B227"/>
    <mergeCell ref="C223:C227"/>
    <mergeCell ref="D223:D227"/>
    <mergeCell ref="E223:E227"/>
    <mergeCell ref="F223:F227"/>
    <mergeCell ref="G223:G227"/>
    <mergeCell ref="H228:H232"/>
    <mergeCell ref="I228:I232"/>
    <mergeCell ref="A228:A232"/>
    <mergeCell ref="B228:B232"/>
    <mergeCell ref="C228:C232"/>
    <mergeCell ref="D228:D232"/>
    <mergeCell ref="E228:E232"/>
    <mergeCell ref="F228:F232"/>
    <mergeCell ref="G228:G232"/>
    <mergeCell ref="H233:H235"/>
    <mergeCell ref="I233:I235"/>
    <mergeCell ref="A233:A235"/>
    <mergeCell ref="B233:B235"/>
    <mergeCell ref="C233:C235"/>
    <mergeCell ref="D233:D235"/>
    <mergeCell ref="E233:E235"/>
    <mergeCell ref="F233:F235"/>
    <mergeCell ref="G233:G235"/>
    <mergeCell ref="H236:H240"/>
    <mergeCell ref="I236:I240"/>
    <mergeCell ref="A236:A240"/>
    <mergeCell ref="B236:B240"/>
    <mergeCell ref="C236:C240"/>
    <mergeCell ref="D236:D240"/>
    <mergeCell ref="E236:E240"/>
    <mergeCell ref="F236:F240"/>
    <mergeCell ref="G236:G240"/>
    <mergeCell ref="H241:H244"/>
    <mergeCell ref="I241:I244"/>
    <mergeCell ref="A241:A244"/>
    <mergeCell ref="B241:B244"/>
    <mergeCell ref="C241:C244"/>
    <mergeCell ref="D241:D244"/>
    <mergeCell ref="E241:E244"/>
    <mergeCell ref="F241:F244"/>
    <mergeCell ref="G241:G244"/>
    <mergeCell ref="H245:H247"/>
    <mergeCell ref="I245:I247"/>
    <mergeCell ref="J254:M254"/>
    <mergeCell ref="A245:A247"/>
    <mergeCell ref="B245:B247"/>
    <mergeCell ref="C245:C247"/>
    <mergeCell ref="D245:D247"/>
    <mergeCell ref="E245:E247"/>
    <mergeCell ref="F245:F247"/>
    <mergeCell ref="G245:G247"/>
    <mergeCell ref="H248:H253"/>
    <mergeCell ref="I248:I253"/>
    <mergeCell ref="A248:A253"/>
    <mergeCell ref="B248:B253"/>
    <mergeCell ref="C248:C253"/>
    <mergeCell ref="D248:D253"/>
    <mergeCell ref="E248:E253"/>
    <mergeCell ref="F248:F253"/>
    <mergeCell ref="G248:G253"/>
    <mergeCell ref="H255:H257"/>
    <mergeCell ref="I255:I257"/>
    <mergeCell ref="A255:A257"/>
    <mergeCell ref="B255:B257"/>
    <mergeCell ref="C255:C257"/>
    <mergeCell ref="D255:D257"/>
    <mergeCell ref="E255:E257"/>
    <mergeCell ref="F255:F257"/>
    <mergeCell ref="G255:G257"/>
    <mergeCell ref="H258:H263"/>
    <mergeCell ref="I258:I263"/>
    <mergeCell ref="A258:A263"/>
    <mergeCell ref="B258:B263"/>
    <mergeCell ref="C258:C263"/>
    <mergeCell ref="D258:D263"/>
    <mergeCell ref="E258:E263"/>
    <mergeCell ref="F258:F263"/>
    <mergeCell ref="G258:G263"/>
    <mergeCell ref="H264:H269"/>
    <mergeCell ref="I264:I269"/>
    <mergeCell ref="A264:A269"/>
    <mergeCell ref="B264:B269"/>
    <mergeCell ref="C264:C269"/>
    <mergeCell ref="D264:D269"/>
    <mergeCell ref="E264:E269"/>
    <mergeCell ref="F264:F269"/>
    <mergeCell ref="G264:G269"/>
    <mergeCell ref="H270:H278"/>
    <mergeCell ref="I270:I278"/>
    <mergeCell ref="A270:A278"/>
    <mergeCell ref="B270:B278"/>
    <mergeCell ref="C270:C278"/>
    <mergeCell ref="D270:D278"/>
    <mergeCell ref="E270:E278"/>
    <mergeCell ref="F270:F278"/>
    <mergeCell ref="G270:G278"/>
    <mergeCell ref="H279:H282"/>
    <mergeCell ref="I279:I282"/>
    <mergeCell ref="A279:A282"/>
    <mergeCell ref="B279:B282"/>
    <mergeCell ref="C279:C282"/>
    <mergeCell ref="D279:D282"/>
    <mergeCell ref="E279:E282"/>
    <mergeCell ref="F279:F282"/>
    <mergeCell ref="G279:G282"/>
    <mergeCell ref="H283:H290"/>
    <mergeCell ref="I283:I290"/>
    <mergeCell ref="J319:M319"/>
    <mergeCell ref="J325:M325"/>
    <mergeCell ref="A283:A290"/>
    <mergeCell ref="B283:B290"/>
    <mergeCell ref="C283:C290"/>
    <mergeCell ref="D283:D290"/>
    <mergeCell ref="E283:E290"/>
    <mergeCell ref="F283:F290"/>
    <mergeCell ref="G283:G290"/>
    <mergeCell ref="H291:H295"/>
    <mergeCell ref="I291:I295"/>
    <mergeCell ref="A291:A295"/>
    <mergeCell ref="B291:B295"/>
    <mergeCell ref="C291:C295"/>
    <mergeCell ref="D291:D295"/>
    <mergeCell ref="E291:E295"/>
    <mergeCell ref="F291:F295"/>
    <mergeCell ref="G291:G295"/>
    <mergeCell ref="H296:H303"/>
    <mergeCell ref="I296:I303"/>
    <mergeCell ref="A296:A303"/>
    <mergeCell ref="B296:B303"/>
    <mergeCell ref="C296:C303"/>
    <mergeCell ref="D296:D303"/>
    <mergeCell ref="E296:E303"/>
    <mergeCell ref="F296:F303"/>
    <mergeCell ref="G296:G303"/>
    <mergeCell ref="H304:H307"/>
    <mergeCell ref="I304:I307"/>
    <mergeCell ref="A304:A307"/>
    <mergeCell ref="B304:B307"/>
    <mergeCell ref="C304:C307"/>
    <mergeCell ref="D304:D307"/>
    <mergeCell ref="E304:E307"/>
    <mergeCell ref="F304:F307"/>
    <mergeCell ref="G304:G307"/>
    <mergeCell ref="H308:H313"/>
    <mergeCell ref="I308:I313"/>
    <mergeCell ref="A308:A313"/>
    <mergeCell ref="B308:B313"/>
    <mergeCell ref="C308:C313"/>
    <mergeCell ref="D308:D313"/>
    <mergeCell ref="E308:E313"/>
    <mergeCell ref="F308:F313"/>
    <mergeCell ref="G308:G313"/>
    <mergeCell ref="H314:H318"/>
    <mergeCell ref="I314:I318"/>
    <mergeCell ref="A314:A318"/>
    <mergeCell ref="B314:B318"/>
    <mergeCell ref="C314:C318"/>
    <mergeCell ref="D314:D318"/>
    <mergeCell ref="E314:E318"/>
    <mergeCell ref="F314:F318"/>
    <mergeCell ref="G314:G318"/>
    <mergeCell ref="H320:H324"/>
    <mergeCell ref="I320:I324"/>
    <mergeCell ref="A320:A324"/>
    <mergeCell ref="B320:B324"/>
    <mergeCell ref="C320:C324"/>
    <mergeCell ref="D320:D324"/>
    <mergeCell ref="E320:E324"/>
    <mergeCell ref="F320:F324"/>
    <mergeCell ref="G320:G324"/>
    <mergeCell ref="H326:H328"/>
    <mergeCell ref="I326:I328"/>
    <mergeCell ref="A326:A328"/>
    <mergeCell ref="B326:B328"/>
    <mergeCell ref="C326:C328"/>
    <mergeCell ref="D326:D328"/>
    <mergeCell ref="E326:E328"/>
    <mergeCell ref="F326:F328"/>
    <mergeCell ref="G326:G328"/>
  </mergeCells>
  <hyperlinks>
    <hyperlink ref="H4" r:id="rId1"/>
    <hyperlink ref="H14" r:id="rId2"/>
    <hyperlink ref="H26" r:id="rId3"/>
    <hyperlink ref="H33" r:id="rId4"/>
    <hyperlink ref="H49" r:id="rId5"/>
    <hyperlink ref="H55" r:id="rId6"/>
    <hyperlink ref="H60" r:id="rId7"/>
    <hyperlink ref="H62" r:id="rId8"/>
    <hyperlink ref="H71" r:id="rId9"/>
    <hyperlink ref="H75" r:id="rId10"/>
    <hyperlink ref="H80" r:id="rId11"/>
    <hyperlink ref="H84" r:id="rId12"/>
    <hyperlink ref="H87" r:id="rId13"/>
    <hyperlink ref="H89" r:id="rId14"/>
    <hyperlink ref="H92" r:id="rId15"/>
    <hyperlink ref="H98" r:id="rId16"/>
    <hyperlink ref="H108" r:id="rId17"/>
    <hyperlink ref="H115" r:id="rId18"/>
    <hyperlink ref="H120" r:id="rId19"/>
    <hyperlink ref="H126" r:id="rId20"/>
    <hyperlink ref="H131" r:id="rId21"/>
    <hyperlink ref="H135" r:id="rId22"/>
    <hyperlink ref="H136" r:id="rId23"/>
    <hyperlink ref="H141" r:id="rId24"/>
    <hyperlink ref="H146" r:id="rId25"/>
    <hyperlink ref="H152" r:id="rId26"/>
    <hyperlink ref="H158" r:id="rId27"/>
    <hyperlink ref="H162" r:id="rId28"/>
    <hyperlink ref="H163" r:id="rId29"/>
    <hyperlink ref="H169" r:id="rId30"/>
    <hyperlink ref="H175" r:id="rId31"/>
    <hyperlink ref="H183" r:id="rId32"/>
    <hyperlink ref="H196" r:id="rId33"/>
    <hyperlink ref="H201" r:id="rId34"/>
    <hyperlink ref="H209" r:id="rId35"/>
    <hyperlink ref="H213" r:id="rId36"/>
    <hyperlink ref="H216" r:id="rId37"/>
    <hyperlink ref="H223" r:id="rId38"/>
    <hyperlink ref="H228" r:id="rId39"/>
    <hyperlink ref="H233" r:id="rId40"/>
    <hyperlink ref="H236" r:id="rId41"/>
    <hyperlink ref="H241" r:id="rId42"/>
    <hyperlink ref="H245" r:id="rId43"/>
    <hyperlink ref="H248" r:id="rId44"/>
    <hyperlink ref="H254" r:id="rId45"/>
    <hyperlink ref="H255" r:id="rId46"/>
    <hyperlink ref="H258" r:id="rId47"/>
    <hyperlink ref="H264" r:id="rId48"/>
    <hyperlink ref="H270" r:id="rId49"/>
    <hyperlink ref="H279" r:id="rId50"/>
    <hyperlink ref="H283" r:id="rId51"/>
    <hyperlink ref="H291" r:id="rId52"/>
    <hyperlink ref="H296" r:id="rId53"/>
    <hyperlink ref="H304" r:id="rId54"/>
    <hyperlink ref="H308" r:id="rId55"/>
    <hyperlink ref="H314" r:id="rId56"/>
    <hyperlink ref="H319" r:id="rId57"/>
    <hyperlink ref="H320" r:id="rId58"/>
    <hyperlink ref="H325" r:id="rId59"/>
    <hyperlink ref="H326" r:id="rId60"/>
    <hyperlink ref="H329" r:id="rId61"/>
    <hyperlink ref="H332" r:id="rId62"/>
    <hyperlink ref="H336" r:id="rId63"/>
    <hyperlink ref="H341" r:id="rId64"/>
    <hyperlink ref="H347" r:id="rId65"/>
    <hyperlink ref="H352" r:id="rId66"/>
    <hyperlink ref="H359" r:id="rId67"/>
    <hyperlink ref="H363" r:id="rId68"/>
    <hyperlink ref="H369" r:id="rId69"/>
    <hyperlink ref="H376" r:id="rId70"/>
    <hyperlink ref="H382" r:id="rId71"/>
    <hyperlink ref="H388" r:id="rId72"/>
    <hyperlink ref="H395" r:id="rId73"/>
    <hyperlink ref="H400" r:id="rId74"/>
    <hyperlink ref="H405" r:id="rId75"/>
    <hyperlink ref="H410" r:id="rId76"/>
    <hyperlink ref="H415" r:id="rId77"/>
    <hyperlink ref="H420" r:id="rId78"/>
  </hyperlinks>
  <pageMargins left="0.25" right="0.25" top="0.75" bottom="0.75" header="0.3" footer="0.3"/>
  <pageSetup paperSize="9" scale="21" orientation="portrait" r:id="rId79"/>
  <rowBreaks count="9" manualBreakCount="9">
    <brk id="48" max="16383" man="1"/>
    <brk id="125" max="16383" man="1"/>
    <brk id="168" max="16383" man="1"/>
    <brk id="215" max="16383" man="1"/>
    <brk id="257" max="16383" man="1"/>
    <brk id="303" max="16383" man="1"/>
    <brk id="335" max="16383" man="1"/>
    <brk id="368" max="16383" man="1"/>
    <brk id="399" max="16383" man="1"/>
  </rowBreaks>
  <drawing r:id="rId8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topLeftCell="E1" zoomScaleNormal="100" workbookViewId="0">
      <selection activeCell="Q3" sqref="Q3"/>
    </sheetView>
  </sheetViews>
  <sheetFormatPr defaultColWidth="14.42578125" defaultRowHeight="15" customHeight="1"/>
  <cols>
    <col min="1" max="1" width="7.140625" customWidth="1"/>
    <col min="2" max="2" width="6.140625" customWidth="1"/>
    <col min="3" max="3" width="8.28515625" customWidth="1"/>
    <col min="4" max="4" width="35.5703125" customWidth="1"/>
    <col min="5" max="5" width="37.7109375" customWidth="1"/>
    <col min="6" max="6" width="15.7109375" customWidth="1"/>
    <col min="7" max="7" width="13.85546875" customWidth="1"/>
    <col min="8" max="8" width="14.140625" customWidth="1"/>
    <col min="9" max="9" width="33" style="80" customWidth="1"/>
    <col min="10" max="10" width="9.85546875" customWidth="1"/>
    <col min="11" max="11" width="29.28515625" customWidth="1"/>
    <col min="12" max="12" width="14.7109375" customWidth="1"/>
    <col min="13" max="13" width="15.28515625" customWidth="1"/>
    <col min="14" max="26" width="8.7109375" customWidth="1"/>
  </cols>
  <sheetData>
    <row r="1" spans="1:13" ht="122.25" customHeight="1">
      <c r="A1" s="156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1"/>
    </row>
    <row r="2" spans="1:13" ht="45" customHeight="1">
      <c r="A2" s="198" t="s">
        <v>1498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1"/>
    </row>
    <row r="3" spans="1:13" ht="48.75" customHeight="1">
      <c r="A3" s="54" t="s">
        <v>465</v>
      </c>
      <c r="B3" s="54" t="s">
        <v>2</v>
      </c>
      <c r="C3" s="54" t="s">
        <v>466</v>
      </c>
      <c r="D3" s="54" t="s">
        <v>4</v>
      </c>
      <c r="E3" s="54" t="s">
        <v>5</v>
      </c>
      <c r="F3" s="54" t="s">
        <v>6</v>
      </c>
      <c r="G3" s="54" t="s">
        <v>467</v>
      </c>
      <c r="H3" s="54" t="s">
        <v>468</v>
      </c>
      <c r="I3" s="90" t="s">
        <v>469</v>
      </c>
      <c r="J3" s="54" t="s">
        <v>11</v>
      </c>
      <c r="K3" s="54" t="s">
        <v>1499</v>
      </c>
      <c r="L3" s="54" t="s">
        <v>1294</v>
      </c>
      <c r="M3" s="54" t="s">
        <v>13</v>
      </c>
    </row>
    <row r="4" spans="1:13" ht="45" customHeight="1">
      <c r="A4" s="188">
        <v>1</v>
      </c>
      <c r="B4" s="188">
        <v>1</v>
      </c>
      <c r="C4" s="186">
        <v>206</v>
      </c>
      <c r="D4" s="186" t="s">
        <v>1296</v>
      </c>
      <c r="E4" s="199" t="s">
        <v>1974</v>
      </c>
      <c r="F4" s="186" t="s">
        <v>485</v>
      </c>
      <c r="G4" s="186" t="s">
        <v>18</v>
      </c>
      <c r="H4" s="188">
        <v>9099063106</v>
      </c>
      <c r="I4" s="187" t="s">
        <v>1500</v>
      </c>
      <c r="J4" s="186" t="s">
        <v>1501</v>
      </c>
      <c r="K4" s="36" t="s">
        <v>1502</v>
      </c>
      <c r="L4" s="41">
        <v>12</v>
      </c>
      <c r="M4" s="41">
        <v>12</v>
      </c>
    </row>
    <row r="5" spans="1:13" ht="45" customHeight="1">
      <c r="A5" s="142"/>
      <c r="B5" s="142"/>
      <c r="C5" s="142"/>
      <c r="D5" s="142"/>
      <c r="E5" s="142"/>
      <c r="F5" s="142"/>
      <c r="G5" s="142"/>
      <c r="H5" s="142"/>
      <c r="I5" s="142"/>
      <c r="J5" s="142"/>
      <c r="K5" s="36" t="s">
        <v>1503</v>
      </c>
      <c r="L5" s="41">
        <v>9</v>
      </c>
      <c r="M5" s="41">
        <v>9</v>
      </c>
    </row>
    <row r="6" spans="1:13" ht="45" customHeight="1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36" t="s">
        <v>1504</v>
      </c>
      <c r="L6" s="41">
        <v>3</v>
      </c>
      <c r="M6" s="41">
        <v>3</v>
      </c>
    </row>
    <row r="7" spans="1:13" ht="45" customHeight="1">
      <c r="A7" s="188">
        <v>2</v>
      </c>
      <c r="B7" s="188">
        <v>1</v>
      </c>
      <c r="C7" s="186">
        <v>228</v>
      </c>
      <c r="D7" s="186" t="s">
        <v>1303</v>
      </c>
      <c r="E7" s="186" t="s">
        <v>1505</v>
      </c>
      <c r="F7" s="186" t="s">
        <v>485</v>
      </c>
      <c r="G7" s="186" t="s">
        <v>651</v>
      </c>
      <c r="H7" s="188">
        <v>9099063128</v>
      </c>
      <c r="I7" s="187" t="s">
        <v>1506</v>
      </c>
      <c r="J7" s="186" t="s">
        <v>1501</v>
      </c>
      <c r="K7" s="36" t="s">
        <v>1507</v>
      </c>
      <c r="L7" s="41">
        <v>15</v>
      </c>
      <c r="M7" s="41">
        <v>15</v>
      </c>
    </row>
    <row r="8" spans="1:13" ht="45" customHeight="1">
      <c r="A8" s="142"/>
      <c r="B8" s="142"/>
      <c r="C8" s="142"/>
      <c r="D8" s="142"/>
      <c r="E8" s="142"/>
      <c r="F8" s="142"/>
      <c r="G8" s="142"/>
      <c r="H8" s="142"/>
      <c r="I8" s="142"/>
      <c r="J8" s="142"/>
      <c r="K8" s="36" t="s">
        <v>1502</v>
      </c>
      <c r="L8" s="41">
        <v>15</v>
      </c>
      <c r="M8" s="41">
        <v>15</v>
      </c>
    </row>
    <row r="9" spans="1:13" ht="45" customHeight="1">
      <c r="A9" s="142"/>
      <c r="B9" s="142"/>
      <c r="C9" s="142"/>
      <c r="D9" s="142"/>
      <c r="E9" s="142"/>
      <c r="F9" s="142"/>
      <c r="G9" s="142"/>
      <c r="H9" s="142"/>
      <c r="I9" s="142"/>
      <c r="J9" s="142"/>
      <c r="K9" s="36" t="s">
        <v>1508</v>
      </c>
      <c r="L9" s="41">
        <v>15</v>
      </c>
      <c r="M9" s="41">
        <v>15</v>
      </c>
    </row>
    <row r="10" spans="1:13" ht="45" customHeight="1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36" t="s">
        <v>1504</v>
      </c>
      <c r="L10" s="41">
        <v>15</v>
      </c>
      <c r="M10" s="41">
        <v>15</v>
      </c>
    </row>
    <row r="11" spans="1:13" ht="45" customHeight="1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36" t="s">
        <v>1509</v>
      </c>
      <c r="L11" s="41">
        <v>15</v>
      </c>
      <c r="M11" s="41">
        <v>15</v>
      </c>
    </row>
    <row r="12" spans="1:13" ht="45" customHeight="1">
      <c r="A12" s="188">
        <v>3</v>
      </c>
      <c r="B12" s="188">
        <v>1</v>
      </c>
      <c r="C12" s="186">
        <v>262</v>
      </c>
      <c r="D12" s="186" t="s">
        <v>1309</v>
      </c>
      <c r="E12" s="186" t="s">
        <v>1510</v>
      </c>
      <c r="F12" s="186" t="s">
        <v>485</v>
      </c>
      <c r="G12" s="186" t="s">
        <v>18</v>
      </c>
      <c r="H12" s="188">
        <v>9099063162</v>
      </c>
      <c r="I12" s="187" t="s">
        <v>1511</v>
      </c>
      <c r="J12" s="186" t="s">
        <v>1501</v>
      </c>
      <c r="K12" s="36" t="s">
        <v>1502</v>
      </c>
      <c r="L12" s="41">
        <v>15</v>
      </c>
      <c r="M12" s="41">
        <v>15</v>
      </c>
    </row>
    <row r="13" spans="1:13" ht="45" customHeight="1">
      <c r="A13" s="143"/>
      <c r="B13" s="143"/>
      <c r="C13" s="143"/>
      <c r="D13" s="143"/>
      <c r="E13" s="143"/>
      <c r="F13" s="143"/>
      <c r="G13" s="143"/>
      <c r="H13" s="143"/>
      <c r="I13" s="143"/>
      <c r="J13" s="143"/>
      <c r="K13" s="36" t="s">
        <v>1503</v>
      </c>
      <c r="L13" s="41">
        <v>15</v>
      </c>
      <c r="M13" s="41">
        <v>15</v>
      </c>
    </row>
    <row r="14" spans="1:13" ht="45" customHeight="1">
      <c r="A14" s="36">
        <v>4</v>
      </c>
      <c r="B14" s="36">
        <v>1</v>
      </c>
      <c r="C14" s="36">
        <v>277</v>
      </c>
      <c r="D14" s="36" t="s">
        <v>1312</v>
      </c>
      <c r="E14" s="36" t="s">
        <v>1313</v>
      </c>
      <c r="F14" s="36" t="s">
        <v>485</v>
      </c>
      <c r="G14" s="36" t="s">
        <v>18</v>
      </c>
      <c r="H14" s="36">
        <v>9099063177</v>
      </c>
      <c r="I14" s="85" t="s">
        <v>1512</v>
      </c>
      <c r="J14" s="41" t="s">
        <v>1501</v>
      </c>
      <c r="K14" s="36" t="s">
        <v>1503</v>
      </c>
      <c r="L14" s="41">
        <v>15</v>
      </c>
      <c r="M14" s="41">
        <v>15</v>
      </c>
    </row>
    <row r="15" spans="1:13" ht="45" customHeight="1">
      <c r="A15" s="188">
        <v>5</v>
      </c>
      <c r="B15" s="188">
        <v>1</v>
      </c>
      <c r="C15" s="186">
        <v>286</v>
      </c>
      <c r="D15" s="186" t="s">
        <v>1396</v>
      </c>
      <c r="E15" s="186" t="s">
        <v>1397</v>
      </c>
      <c r="F15" s="186" t="s">
        <v>682</v>
      </c>
      <c r="G15" s="186" t="s">
        <v>18</v>
      </c>
      <c r="H15" s="199" t="s">
        <v>1398</v>
      </c>
      <c r="I15" s="187" t="s">
        <v>1513</v>
      </c>
      <c r="J15" s="186" t="s">
        <v>1501</v>
      </c>
      <c r="K15" s="36" t="s">
        <v>1502</v>
      </c>
      <c r="L15" s="41">
        <v>15</v>
      </c>
      <c r="M15" s="41">
        <v>15</v>
      </c>
    </row>
    <row r="16" spans="1:13" ht="45" customHeight="1">
      <c r="A16" s="143"/>
      <c r="B16" s="143"/>
      <c r="C16" s="143"/>
      <c r="D16" s="143"/>
      <c r="E16" s="143"/>
      <c r="F16" s="143"/>
      <c r="G16" s="143"/>
      <c r="H16" s="143"/>
      <c r="I16" s="143"/>
      <c r="J16" s="143"/>
      <c r="K16" s="36" t="s">
        <v>1503</v>
      </c>
      <c r="L16" s="41">
        <v>15</v>
      </c>
      <c r="M16" s="41">
        <v>15</v>
      </c>
    </row>
    <row r="17" spans="1:13" ht="45" customHeight="1">
      <c r="A17" s="188">
        <v>6</v>
      </c>
      <c r="B17" s="188">
        <v>2</v>
      </c>
      <c r="C17" s="188">
        <v>290</v>
      </c>
      <c r="D17" s="186" t="s">
        <v>1342</v>
      </c>
      <c r="E17" s="186" t="s">
        <v>1343</v>
      </c>
      <c r="F17" s="186" t="s">
        <v>527</v>
      </c>
      <c r="G17" s="186" t="s">
        <v>18</v>
      </c>
      <c r="H17" s="188">
        <v>9099289000</v>
      </c>
      <c r="I17" s="187" t="s">
        <v>1344</v>
      </c>
      <c r="J17" s="188" t="s">
        <v>1501</v>
      </c>
      <c r="K17" s="36" t="s">
        <v>1502</v>
      </c>
      <c r="L17" s="36">
        <v>15</v>
      </c>
      <c r="M17" s="41">
        <v>15</v>
      </c>
    </row>
    <row r="18" spans="1:13" ht="45" customHeight="1">
      <c r="A18" s="142"/>
      <c r="B18" s="142"/>
      <c r="C18" s="142"/>
      <c r="D18" s="142"/>
      <c r="E18" s="142"/>
      <c r="F18" s="142"/>
      <c r="G18" s="142"/>
      <c r="H18" s="142"/>
      <c r="I18" s="142"/>
      <c r="J18" s="142"/>
      <c r="K18" s="36" t="s">
        <v>1504</v>
      </c>
      <c r="L18" s="41">
        <v>15</v>
      </c>
      <c r="M18" s="41">
        <v>15</v>
      </c>
    </row>
    <row r="19" spans="1:13" ht="45" customHeight="1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36" t="s">
        <v>1503</v>
      </c>
      <c r="L19" s="41">
        <v>15</v>
      </c>
      <c r="M19" s="41">
        <v>15</v>
      </c>
    </row>
    <row r="20" spans="1:13" ht="45" customHeight="1">
      <c r="A20" s="188">
        <v>7</v>
      </c>
      <c r="B20" s="188">
        <v>2</v>
      </c>
      <c r="C20" s="186">
        <v>260</v>
      </c>
      <c r="D20" s="186" t="s">
        <v>1333</v>
      </c>
      <c r="E20" s="186" t="s">
        <v>1334</v>
      </c>
      <c r="F20" s="186" t="s">
        <v>527</v>
      </c>
      <c r="G20" s="186" t="s">
        <v>18</v>
      </c>
      <c r="H20" s="188">
        <v>9099063160</v>
      </c>
      <c r="I20" s="187" t="s">
        <v>1514</v>
      </c>
      <c r="J20" s="186" t="s">
        <v>1501</v>
      </c>
      <c r="K20" s="36" t="s">
        <v>1503</v>
      </c>
      <c r="L20" s="41">
        <v>15</v>
      </c>
      <c r="M20" s="41">
        <v>15</v>
      </c>
    </row>
    <row r="21" spans="1:13" ht="45" customHeight="1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36" t="s">
        <v>1502</v>
      </c>
      <c r="L21" s="41">
        <v>15</v>
      </c>
      <c r="M21" s="41">
        <v>15</v>
      </c>
    </row>
    <row r="22" spans="1:13" ht="45" customHeight="1">
      <c r="A22" s="188">
        <v>8</v>
      </c>
      <c r="B22" s="188">
        <v>2</v>
      </c>
      <c r="C22" s="186">
        <v>224</v>
      </c>
      <c r="D22" s="186" t="s">
        <v>1339</v>
      </c>
      <c r="E22" s="186" t="s">
        <v>1340</v>
      </c>
      <c r="F22" s="186" t="s">
        <v>527</v>
      </c>
      <c r="G22" s="186" t="s">
        <v>18</v>
      </c>
      <c r="H22" s="186">
        <v>9099063124</v>
      </c>
      <c r="I22" s="187" t="s">
        <v>1515</v>
      </c>
      <c r="J22" s="186" t="s">
        <v>1501</v>
      </c>
      <c r="K22" s="36" t="s">
        <v>1502</v>
      </c>
      <c r="L22" s="41">
        <v>15</v>
      </c>
      <c r="M22" s="41">
        <v>15</v>
      </c>
    </row>
    <row r="23" spans="1:13" ht="45" customHeight="1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36" t="s">
        <v>1503</v>
      </c>
      <c r="L23" s="41">
        <v>15</v>
      </c>
      <c r="M23" s="41">
        <v>15</v>
      </c>
    </row>
    <row r="24" spans="1:13" ht="45" customHeight="1">
      <c r="A24" s="143"/>
      <c r="B24" s="143"/>
      <c r="C24" s="143"/>
      <c r="D24" s="143"/>
      <c r="E24" s="143"/>
      <c r="F24" s="143"/>
      <c r="G24" s="143"/>
      <c r="H24" s="143"/>
      <c r="I24" s="143"/>
      <c r="J24" s="143"/>
      <c r="K24" s="36" t="s">
        <v>1504</v>
      </c>
      <c r="L24" s="41">
        <v>15</v>
      </c>
      <c r="M24" s="41">
        <v>15</v>
      </c>
    </row>
    <row r="25" spans="1:13" ht="45" customHeight="1">
      <c r="A25" s="188">
        <v>9</v>
      </c>
      <c r="B25" s="188">
        <v>2</v>
      </c>
      <c r="C25" s="186">
        <v>207</v>
      </c>
      <c r="D25" s="186" t="s">
        <v>1351</v>
      </c>
      <c r="E25" s="186" t="s">
        <v>1352</v>
      </c>
      <c r="F25" s="186" t="s">
        <v>562</v>
      </c>
      <c r="G25" s="186" t="s">
        <v>18</v>
      </c>
      <c r="H25" s="188">
        <v>9904003237</v>
      </c>
      <c r="I25" s="187" t="s">
        <v>1516</v>
      </c>
      <c r="J25" s="186" t="s">
        <v>1501</v>
      </c>
      <c r="K25" s="36" t="s">
        <v>1503</v>
      </c>
      <c r="L25" s="41">
        <v>12</v>
      </c>
      <c r="M25" s="41">
        <v>12</v>
      </c>
    </row>
    <row r="26" spans="1:13" ht="45" customHeight="1">
      <c r="A26" s="143"/>
      <c r="B26" s="143"/>
      <c r="C26" s="143"/>
      <c r="D26" s="143"/>
      <c r="E26" s="143"/>
      <c r="F26" s="143"/>
      <c r="G26" s="143"/>
      <c r="H26" s="143"/>
      <c r="I26" s="143"/>
      <c r="J26" s="143"/>
      <c r="K26" s="36" t="s">
        <v>1502</v>
      </c>
      <c r="L26" s="41">
        <v>12</v>
      </c>
      <c r="M26" s="41">
        <v>12</v>
      </c>
    </row>
    <row r="27" spans="1:13" ht="45" customHeight="1">
      <c r="A27" s="188">
        <v>10</v>
      </c>
      <c r="B27" s="186">
        <v>2</v>
      </c>
      <c r="C27" s="186">
        <v>225</v>
      </c>
      <c r="D27" s="186" t="s">
        <v>1348</v>
      </c>
      <c r="E27" s="186" t="s">
        <v>1349</v>
      </c>
      <c r="F27" s="186" t="s">
        <v>527</v>
      </c>
      <c r="G27" s="186" t="s">
        <v>18</v>
      </c>
      <c r="H27" s="188">
        <v>9099063125</v>
      </c>
      <c r="I27" s="187" t="s">
        <v>1517</v>
      </c>
      <c r="J27" s="186" t="s">
        <v>1501</v>
      </c>
      <c r="K27" s="36" t="s">
        <v>1503</v>
      </c>
      <c r="L27" s="41">
        <v>15</v>
      </c>
      <c r="M27" s="41">
        <v>15</v>
      </c>
    </row>
    <row r="28" spans="1:13" ht="45" customHeight="1">
      <c r="A28" s="143"/>
      <c r="B28" s="143"/>
      <c r="C28" s="143"/>
      <c r="D28" s="143"/>
      <c r="E28" s="143"/>
      <c r="F28" s="143"/>
      <c r="G28" s="143"/>
      <c r="H28" s="143"/>
      <c r="I28" s="143"/>
      <c r="J28" s="143"/>
      <c r="K28" s="36" t="s">
        <v>1502</v>
      </c>
      <c r="L28" s="41">
        <v>15</v>
      </c>
      <c r="M28" s="41">
        <v>15</v>
      </c>
    </row>
    <row r="29" spans="1:13" ht="45" customHeight="1">
      <c r="A29" s="188">
        <v>11</v>
      </c>
      <c r="B29" s="188">
        <v>2</v>
      </c>
      <c r="C29" s="186">
        <v>242</v>
      </c>
      <c r="D29" s="186" t="s">
        <v>1354</v>
      </c>
      <c r="E29" s="186" t="s">
        <v>1518</v>
      </c>
      <c r="F29" s="186" t="s">
        <v>527</v>
      </c>
      <c r="G29" s="186" t="s">
        <v>18</v>
      </c>
      <c r="H29" s="186">
        <v>9099063142</v>
      </c>
      <c r="I29" s="187" t="s">
        <v>1519</v>
      </c>
      <c r="J29" s="186" t="s">
        <v>1501</v>
      </c>
      <c r="K29" s="36" t="s">
        <v>1503</v>
      </c>
      <c r="L29" s="41">
        <v>15</v>
      </c>
      <c r="M29" s="41">
        <v>15</v>
      </c>
    </row>
    <row r="30" spans="1:13" ht="45" customHeight="1">
      <c r="A30" s="143"/>
      <c r="B30" s="143"/>
      <c r="C30" s="143"/>
      <c r="D30" s="143"/>
      <c r="E30" s="143"/>
      <c r="F30" s="143"/>
      <c r="G30" s="143"/>
      <c r="H30" s="143"/>
      <c r="I30" s="143"/>
      <c r="J30" s="143"/>
      <c r="K30" s="36" t="s">
        <v>1502</v>
      </c>
      <c r="L30" s="41">
        <v>15</v>
      </c>
      <c r="M30" s="41">
        <v>15</v>
      </c>
    </row>
    <row r="31" spans="1:13" ht="45" customHeight="1">
      <c r="A31" s="188">
        <v>12</v>
      </c>
      <c r="B31" s="188">
        <v>2</v>
      </c>
      <c r="C31" s="186">
        <v>245</v>
      </c>
      <c r="D31" s="186" t="s">
        <v>1357</v>
      </c>
      <c r="E31" s="186" t="s">
        <v>1358</v>
      </c>
      <c r="F31" s="186" t="s">
        <v>571</v>
      </c>
      <c r="G31" s="186" t="s">
        <v>18</v>
      </c>
      <c r="H31" s="186" t="s">
        <v>1359</v>
      </c>
      <c r="I31" s="187" t="s">
        <v>1520</v>
      </c>
      <c r="J31" s="186" t="s">
        <v>1501</v>
      </c>
      <c r="K31" s="36" t="s">
        <v>1502</v>
      </c>
      <c r="L31" s="41">
        <v>15</v>
      </c>
      <c r="M31" s="41">
        <v>15</v>
      </c>
    </row>
    <row r="32" spans="1:13" ht="45" customHeight="1">
      <c r="A32" s="142"/>
      <c r="B32" s="142"/>
      <c r="C32" s="142"/>
      <c r="D32" s="142"/>
      <c r="E32" s="142"/>
      <c r="F32" s="142"/>
      <c r="G32" s="142"/>
      <c r="H32" s="142"/>
      <c r="I32" s="142"/>
      <c r="J32" s="142"/>
      <c r="K32" s="36" t="s">
        <v>1521</v>
      </c>
      <c r="L32" s="41">
        <v>15</v>
      </c>
      <c r="M32" s="41">
        <v>15</v>
      </c>
    </row>
    <row r="33" spans="1:13" ht="45" customHeight="1">
      <c r="A33" s="143"/>
      <c r="B33" s="143"/>
      <c r="C33" s="143"/>
      <c r="D33" s="143"/>
      <c r="E33" s="143"/>
      <c r="F33" s="143"/>
      <c r="G33" s="143"/>
      <c r="H33" s="143"/>
      <c r="I33" s="143"/>
      <c r="J33" s="143"/>
      <c r="K33" s="36" t="s">
        <v>1503</v>
      </c>
      <c r="L33" s="41">
        <v>15</v>
      </c>
      <c r="M33" s="41">
        <v>15</v>
      </c>
    </row>
    <row r="34" spans="1:13" ht="45" customHeight="1">
      <c r="A34" s="188">
        <v>13</v>
      </c>
      <c r="B34" s="188">
        <v>2</v>
      </c>
      <c r="C34" s="186">
        <v>247</v>
      </c>
      <c r="D34" s="186" t="s">
        <v>1336</v>
      </c>
      <c r="E34" s="186" t="s">
        <v>1522</v>
      </c>
      <c r="F34" s="186" t="s">
        <v>527</v>
      </c>
      <c r="G34" s="186" t="s">
        <v>18</v>
      </c>
      <c r="H34" s="186">
        <v>9099063147</v>
      </c>
      <c r="I34" s="187" t="s">
        <v>1523</v>
      </c>
      <c r="J34" s="186" t="s">
        <v>1501</v>
      </c>
      <c r="K34" s="36" t="s">
        <v>1503</v>
      </c>
      <c r="L34" s="41">
        <v>15</v>
      </c>
      <c r="M34" s="41">
        <v>15</v>
      </c>
    </row>
    <row r="35" spans="1:13" ht="45" customHeight="1">
      <c r="A35" s="143"/>
      <c r="B35" s="143"/>
      <c r="C35" s="143"/>
      <c r="D35" s="143"/>
      <c r="E35" s="143"/>
      <c r="F35" s="143"/>
      <c r="G35" s="143"/>
      <c r="H35" s="143"/>
      <c r="I35" s="143"/>
      <c r="J35" s="143"/>
      <c r="K35" s="36" t="s">
        <v>1502</v>
      </c>
      <c r="L35" s="41">
        <v>15</v>
      </c>
      <c r="M35" s="41">
        <v>15</v>
      </c>
    </row>
    <row r="36" spans="1:13" ht="45" customHeight="1">
      <c r="A36" s="188">
        <v>14</v>
      </c>
      <c r="B36" s="188">
        <v>2</v>
      </c>
      <c r="C36" s="186">
        <v>252</v>
      </c>
      <c r="D36" s="186" t="s">
        <v>1361</v>
      </c>
      <c r="E36" s="186" t="s">
        <v>1362</v>
      </c>
      <c r="F36" s="186" t="s">
        <v>1363</v>
      </c>
      <c r="G36" s="186" t="s">
        <v>18</v>
      </c>
      <c r="H36" s="188">
        <v>9099063152</v>
      </c>
      <c r="I36" s="187" t="s">
        <v>1524</v>
      </c>
      <c r="J36" s="186" t="s">
        <v>1501</v>
      </c>
      <c r="K36" s="36" t="s">
        <v>1503</v>
      </c>
      <c r="L36" s="41">
        <v>15</v>
      </c>
      <c r="M36" s="41">
        <v>15</v>
      </c>
    </row>
    <row r="37" spans="1:13" ht="45" customHeight="1">
      <c r="A37" s="143"/>
      <c r="B37" s="143"/>
      <c r="C37" s="143"/>
      <c r="D37" s="143"/>
      <c r="E37" s="143"/>
      <c r="F37" s="143"/>
      <c r="G37" s="143"/>
      <c r="H37" s="143"/>
      <c r="I37" s="143"/>
      <c r="J37" s="143"/>
      <c r="K37" s="36" t="s">
        <v>1502</v>
      </c>
      <c r="L37" s="41">
        <v>15</v>
      </c>
      <c r="M37" s="41">
        <v>15</v>
      </c>
    </row>
    <row r="38" spans="1:13" ht="45" customHeight="1">
      <c r="A38" s="188">
        <v>15</v>
      </c>
      <c r="B38" s="188">
        <v>2</v>
      </c>
      <c r="C38" s="194">
        <v>257</v>
      </c>
      <c r="D38" s="186" t="s">
        <v>1365</v>
      </c>
      <c r="E38" s="186" t="s">
        <v>1525</v>
      </c>
      <c r="F38" s="186" t="s">
        <v>571</v>
      </c>
      <c r="G38" s="186" t="s">
        <v>18</v>
      </c>
      <c r="H38" s="186">
        <v>9099063157</v>
      </c>
      <c r="I38" s="187" t="s">
        <v>1526</v>
      </c>
      <c r="J38" s="186" t="s">
        <v>1501</v>
      </c>
      <c r="K38" s="38" t="s">
        <v>1503</v>
      </c>
      <c r="L38" s="37">
        <v>15</v>
      </c>
      <c r="M38" s="37">
        <v>15</v>
      </c>
    </row>
    <row r="39" spans="1:13" ht="45" customHeight="1">
      <c r="A39" s="142"/>
      <c r="B39" s="142"/>
      <c r="C39" s="142"/>
      <c r="D39" s="142"/>
      <c r="E39" s="142"/>
      <c r="F39" s="142"/>
      <c r="G39" s="142"/>
      <c r="H39" s="142"/>
      <c r="I39" s="142"/>
      <c r="J39" s="142"/>
      <c r="K39" s="36" t="s">
        <v>1502</v>
      </c>
      <c r="L39" s="41">
        <v>15</v>
      </c>
      <c r="M39" s="41">
        <v>15</v>
      </c>
    </row>
    <row r="40" spans="1:13" ht="45" customHeight="1">
      <c r="A40" s="143"/>
      <c r="B40" s="143"/>
      <c r="C40" s="143"/>
      <c r="D40" s="143"/>
      <c r="E40" s="143"/>
      <c r="F40" s="143"/>
      <c r="G40" s="143"/>
      <c r="H40" s="143"/>
      <c r="I40" s="143"/>
      <c r="J40" s="143"/>
      <c r="K40" s="36" t="s">
        <v>1508</v>
      </c>
      <c r="L40" s="41">
        <v>6</v>
      </c>
      <c r="M40" s="41">
        <v>6</v>
      </c>
    </row>
    <row r="41" spans="1:13" ht="45" customHeight="1">
      <c r="A41" s="186">
        <v>16</v>
      </c>
      <c r="B41" s="188">
        <v>2</v>
      </c>
      <c r="C41" s="186">
        <v>278</v>
      </c>
      <c r="D41" s="186" t="s">
        <v>1345</v>
      </c>
      <c r="E41" s="186" t="s">
        <v>1527</v>
      </c>
      <c r="F41" s="186" t="s">
        <v>527</v>
      </c>
      <c r="G41" s="186" t="s">
        <v>18</v>
      </c>
      <c r="H41" s="188">
        <v>9099063178</v>
      </c>
      <c r="I41" s="187" t="s">
        <v>1528</v>
      </c>
      <c r="J41" s="186" t="s">
        <v>1501</v>
      </c>
      <c r="K41" s="36" t="s">
        <v>1502</v>
      </c>
      <c r="L41" s="41">
        <v>15</v>
      </c>
      <c r="M41" s="41">
        <v>15</v>
      </c>
    </row>
    <row r="42" spans="1:13" ht="45" customHeight="1">
      <c r="A42" s="143"/>
      <c r="B42" s="143"/>
      <c r="C42" s="143"/>
      <c r="D42" s="143"/>
      <c r="E42" s="143"/>
      <c r="F42" s="143"/>
      <c r="G42" s="143"/>
      <c r="H42" s="143"/>
      <c r="I42" s="143"/>
      <c r="J42" s="143"/>
      <c r="K42" s="36" t="s">
        <v>1503</v>
      </c>
      <c r="L42" s="41">
        <v>15</v>
      </c>
      <c r="M42" s="41">
        <v>15</v>
      </c>
    </row>
    <row r="43" spans="1:13" ht="45" customHeight="1">
      <c r="A43" s="188">
        <v>17</v>
      </c>
      <c r="B43" s="188">
        <v>2</v>
      </c>
      <c r="C43" s="200" t="s">
        <v>1529</v>
      </c>
      <c r="D43" s="186" t="s">
        <v>1530</v>
      </c>
      <c r="E43" s="186" t="s">
        <v>1531</v>
      </c>
      <c r="F43" s="186" t="s">
        <v>527</v>
      </c>
      <c r="G43" s="188" t="s">
        <v>33</v>
      </c>
      <c r="H43" s="188">
        <v>7069007910</v>
      </c>
      <c r="I43" s="187" t="s">
        <v>1532</v>
      </c>
      <c r="J43" s="186" t="s">
        <v>1501</v>
      </c>
      <c r="K43" s="36" t="s">
        <v>1533</v>
      </c>
      <c r="L43" s="36">
        <v>15</v>
      </c>
      <c r="M43" s="41">
        <v>15</v>
      </c>
    </row>
    <row r="44" spans="1:13" ht="45" customHeight="1">
      <c r="A44" s="142"/>
      <c r="B44" s="142"/>
      <c r="C44" s="142"/>
      <c r="D44" s="142"/>
      <c r="E44" s="142"/>
      <c r="F44" s="142"/>
      <c r="G44" s="142"/>
      <c r="H44" s="142"/>
      <c r="I44" s="142"/>
      <c r="J44" s="142"/>
      <c r="K44" s="36" t="s">
        <v>1503</v>
      </c>
      <c r="L44" s="36">
        <v>15</v>
      </c>
      <c r="M44" s="41">
        <v>15</v>
      </c>
    </row>
    <row r="45" spans="1:13" ht="45" customHeight="1">
      <c r="A45" s="142"/>
      <c r="B45" s="142"/>
      <c r="C45" s="142"/>
      <c r="D45" s="142"/>
      <c r="E45" s="142"/>
      <c r="F45" s="142"/>
      <c r="G45" s="142"/>
      <c r="H45" s="142"/>
      <c r="I45" s="142"/>
      <c r="J45" s="142"/>
      <c r="K45" s="36" t="s">
        <v>1502</v>
      </c>
      <c r="L45" s="36">
        <v>15</v>
      </c>
      <c r="M45" s="41">
        <v>15</v>
      </c>
    </row>
    <row r="46" spans="1:13" ht="45" customHeight="1">
      <c r="A46" s="143"/>
      <c r="B46" s="143"/>
      <c r="C46" s="143"/>
      <c r="D46" s="143"/>
      <c r="E46" s="143"/>
      <c r="F46" s="143"/>
      <c r="G46" s="143"/>
      <c r="H46" s="143"/>
      <c r="I46" s="143"/>
      <c r="J46" s="143"/>
      <c r="K46" s="36" t="s">
        <v>1534</v>
      </c>
      <c r="L46" s="36">
        <v>10</v>
      </c>
      <c r="M46" s="41">
        <v>10</v>
      </c>
    </row>
    <row r="47" spans="1:13" ht="45" customHeight="1">
      <c r="A47" s="188">
        <v>18</v>
      </c>
      <c r="B47" s="188">
        <v>3</v>
      </c>
      <c r="C47" s="186">
        <v>201</v>
      </c>
      <c r="D47" s="186" t="s">
        <v>1535</v>
      </c>
      <c r="E47" s="186" t="s">
        <v>1536</v>
      </c>
      <c r="F47" s="186" t="s">
        <v>650</v>
      </c>
      <c r="G47" s="186" t="s">
        <v>18</v>
      </c>
      <c r="H47" s="188">
        <v>9099063102</v>
      </c>
      <c r="I47" s="187" t="s">
        <v>1395</v>
      </c>
      <c r="J47" s="186" t="s">
        <v>1501</v>
      </c>
      <c r="K47" s="36" t="s">
        <v>1508</v>
      </c>
      <c r="L47" s="36">
        <v>15</v>
      </c>
      <c r="M47" s="36">
        <v>15</v>
      </c>
    </row>
    <row r="48" spans="1:13" ht="45" customHeight="1">
      <c r="A48" s="142"/>
      <c r="B48" s="142"/>
      <c r="C48" s="142"/>
      <c r="D48" s="142"/>
      <c r="E48" s="142"/>
      <c r="F48" s="142"/>
      <c r="G48" s="142"/>
      <c r="H48" s="142"/>
      <c r="I48" s="142"/>
      <c r="J48" s="142"/>
      <c r="K48" s="36" t="s">
        <v>1504</v>
      </c>
      <c r="L48" s="36">
        <v>9</v>
      </c>
      <c r="M48" s="36">
        <v>9</v>
      </c>
    </row>
    <row r="49" spans="1:13" ht="45" customHeight="1">
      <c r="A49" s="142"/>
      <c r="B49" s="142"/>
      <c r="C49" s="142"/>
      <c r="D49" s="142"/>
      <c r="E49" s="142"/>
      <c r="F49" s="142"/>
      <c r="G49" s="142"/>
      <c r="H49" s="142"/>
      <c r="I49" s="142"/>
      <c r="J49" s="142"/>
      <c r="K49" s="36" t="s">
        <v>1502</v>
      </c>
      <c r="L49" s="36">
        <v>15</v>
      </c>
      <c r="M49" s="36">
        <v>15</v>
      </c>
    </row>
    <row r="50" spans="1:13" ht="45" customHeight="1">
      <c r="A50" s="142"/>
      <c r="B50" s="142"/>
      <c r="C50" s="142"/>
      <c r="D50" s="142"/>
      <c r="E50" s="142"/>
      <c r="F50" s="142"/>
      <c r="G50" s="142"/>
      <c r="H50" s="142"/>
      <c r="I50" s="142"/>
      <c r="J50" s="142"/>
      <c r="K50" s="36" t="s">
        <v>1503</v>
      </c>
      <c r="L50" s="36">
        <v>15</v>
      </c>
      <c r="M50" s="36">
        <v>15</v>
      </c>
    </row>
    <row r="51" spans="1:13" ht="45" customHeight="1">
      <c r="A51" s="143"/>
      <c r="B51" s="143"/>
      <c r="C51" s="143"/>
      <c r="D51" s="143"/>
      <c r="E51" s="143"/>
      <c r="F51" s="143"/>
      <c r="G51" s="143"/>
      <c r="H51" s="143"/>
      <c r="I51" s="143"/>
      <c r="J51" s="143"/>
      <c r="K51" s="36" t="s">
        <v>1509</v>
      </c>
      <c r="L51" s="36">
        <v>9</v>
      </c>
      <c r="M51" s="36">
        <v>9</v>
      </c>
    </row>
    <row r="52" spans="1:13" ht="45" customHeight="1">
      <c r="A52" s="188">
        <v>19</v>
      </c>
      <c r="B52" s="188">
        <v>3</v>
      </c>
      <c r="C52" s="194">
        <v>205</v>
      </c>
      <c r="D52" s="186" t="s">
        <v>1400</v>
      </c>
      <c r="E52" s="186" t="s">
        <v>1401</v>
      </c>
      <c r="F52" s="186" t="s">
        <v>650</v>
      </c>
      <c r="G52" s="186" t="s">
        <v>18</v>
      </c>
      <c r="H52" s="188">
        <v>9924314586</v>
      </c>
      <c r="I52" s="187" t="s">
        <v>1537</v>
      </c>
      <c r="J52" s="186" t="s">
        <v>1501</v>
      </c>
      <c r="K52" s="36" t="s">
        <v>1504</v>
      </c>
      <c r="L52" s="41">
        <v>15</v>
      </c>
      <c r="M52" s="41">
        <v>15</v>
      </c>
    </row>
    <row r="53" spans="1:13" ht="45" customHeight="1">
      <c r="A53" s="142"/>
      <c r="B53" s="142"/>
      <c r="C53" s="142"/>
      <c r="D53" s="142"/>
      <c r="E53" s="142"/>
      <c r="F53" s="142"/>
      <c r="G53" s="142"/>
      <c r="H53" s="142"/>
      <c r="I53" s="142"/>
      <c r="J53" s="142"/>
      <c r="K53" s="36" t="s">
        <v>1533</v>
      </c>
      <c r="L53" s="41">
        <v>15</v>
      </c>
      <c r="M53" s="41">
        <v>15</v>
      </c>
    </row>
    <row r="54" spans="1:13" ht="45" customHeight="1">
      <c r="A54" s="142"/>
      <c r="B54" s="142"/>
      <c r="C54" s="142"/>
      <c r="D54" s="142"/>
      <c r="E54" s="142"/>
      <c r="F54" s="142"/>
      <c r="G54" s="142"/>
      <c r="H54" s="142"/>
      <c r="I54" s="142"/>
      <c r="J54" s="142"/>
      <c r="K54" s="36" t="s">
        <v>1538</v>
      </c>
      <c r="L54" s="41">
        <v>15</v>
      </c>
      <c r="M54" s="41">
        <v>15</v>
      </c>
    </row>
    <row r="55" spans="1:13" ht="45" customHeight="1">
      <c r="A55" s="142"/>
      <c r="B55" s="142"/>
      <c r="C55" s="142"/>
      <c r="D55" s="142"/>
      <c r="E55" s="142"/>
      <c r="F55" s="142"/>
      <c r="G55" s="142"/>
      <c r="H55" s="142"/>
      <c r="I55" s="142"/>
      <c r="J55" s="142"/>
      <c r="K55" s="36" t="s">
        <v>1539</v>
      </c>
      <c r="L55" s="41">
        <v>15</v>
      </c>
      <c r="M55" s="41">
        <v>15</v>
      </c>
    </row>
    <row r="56" spans="1:13" ht="45" customHeight="1">
      <c r="A56" s="142"/>
      <c r="B56" s="142"/>
      <c r="C56" s="142"/>
      <c r="D56" s="142"/>
      <c r="E56" s="142"/>
      <c r="F56" s="142"/>
      <c r="G56" s="142"/>
      <c r="H56" s="142"/>
      <c r="I56" s="142"/>
      <c r="J56" s="142"/>
      <c r="K56" s="36" t="s">
        <v>1503</v>
      </c>
      <c r="L56" s="41">
        <v>15</v>
      </c>
      <c r="M56" s="41">
        <v>15</v>
      </c>
    </row>
    <row r="57" spans="1:13" ht="45" customHeight="1">
      <c r="A57" s="143"/>
      <c r="B57" s="143"/>
      <c r="C57" s="143"/>
      <c r="D57" s="143"/>
      <c r="E57" s="143"/>
      <c r="F57" s="143"/>
      <c r="G57" s="143"/>
      <c r="H57" s="143"/>
      <c r="I57" s="143"/>
      <c r="J57" s="143"/>
      <c r="K57" s="38" t="s">
        <v>1540</v>
      </c>
      <c r="L57" s="37">
        <v>15</v>
      </c>
      <c r="M57" s="37">
        <v>15</v>
      </c>
    </row>
    <row r="58" spans="1:13" ht="45" customHeight="1">
      <c r="A58" s="188">
        <v>20</v>
      </c>
      <c r="B58" s="188">
        <v>3</v>
      </c>
      <c r="C58" s="186">
        <v>235</v>
      </c>
      <c r="D58" s="186" t="s">
        <v>1541</v>
      </c>
      <c r="E58" s="186" t="s">
        <v>1542</v>
      </c>
      <c r="F58" s="186" t="s">
        <v>646</v>
      </c>
      <c r="G58" s="186" t="s">
        <v>18</v>
      </c>
      <c r="H58" s="188">
        <v>9099063135</v>
      </c>
      <c r="I58" s="187" t="s">
        <v>1543</v>
      </c>
      <c r="J58" s="186" t="s">
        <v>1501</v>
      </c>
      <c r="K58" s="36" t="s">
        <v>1502</v>
      </c>
      <c r="L58" s="41">
        <v>15</v>
      </c>
      <c r="M58" s="41">
        <v>15</v>
      </c>
    </row>
    <row r="59" spans="1:13" ht="45" customHeight="1">
      <c r="A59" s="143"/>
      <c r="B59" s="143"/>
      <c r="C59" s="143"/>
      <c r="D59" s="143"/>
      <c r="E59" s="143"/>
      <c r="F59" s="143"/>
      <c r="G59" s="143"/>
      <c r="H59" s="143"/>
      <c r="I59" s="143"/>
      <c r="J59" s="143"/>
      <c r="K59" s="36" t="s">
        <v>1503</v>
      </c>
      <c r="L59" s="41">
        <v>15</v>
      </c>
      <c r="M59" s="41">
        <v>15</v>
      </c>
    </row>
    <row r="60" spans="1:13" ht="45" customHeight="1">
      <c r="A60" s="41">
        <v>21</v>
      </c>
      <c r="B60" s="41">
        <v>3</v>
      </c>
      <c r="C60" s="36">
        <v>241</v>
      </c>
      <c r="D60" s="36" t="s">
        <v>1412</v>
      </c>
      <c r="E60" s="36" t="s">
        <v>1413</v>
      </c>
      <c r="F60" s="36" t="s">
        <v>650</v>
      </c>
      <c r="G60" s="36" t="s">
        <v>18</v>
      </c>
      <c r="H60" s="36">
        <v>9099063141</v>
      </c>
      <c r="I60" s="85" t="s">
        <v>1544</v>
      </c>
      <c r="J60" s="36" t="s">
        <v>1501</v>
      </c>
      <c r="K60" s="36" t="s">
        <v>1502</v>
      </c>
      <c r="L60" s="41">
        <v>9</v>
      </c>
      <c r="M60" s="41">
        <v>9</v>
      </c>
    </row>
    <row r="61" spans="1:13" ht="45" customHeight="1">
      <c r="A61" s="188">
        <v>22</v>
      </c>
      <c r="B61" s="188">
        <v>3</v>
      </c>
      <c r="C61" s="194">
        <v>244</v>
      </c>
      <c r="D61" s="186" t="s">
        <v>1415</v>
      </c>
      <c r="E61" s="186" t="s">
        <v>1416</v>
      </c>
      <c r="F61" s="186" t="s">
        <v>650</v>
      </c>
      <c r="G61" s="186" t="s">
        <v>18</v>
      </c>
      <c r="H61" s="188">
        <v>2692235300</v>
      </c>
      <c r="I61" s="187" t="s">
        <v>1545</v>
      </c>
      <c r="J61" s="186" t="s">
        <v>1501</v>
      </c>
      <c r="K61" s="36" t="s">
        <v>1504</v>
      </c>
      <c r="L61" s="41">
        <v>15</v>
      </c>
      <c r="M61" s="41">
        <v>15</v>
      </c>
    </row>
    <row r="62" spans="1:13" ht="45" customHeight="1">
      <c r="A62" s="142"/>
      <c r="B62" s="142"/>
      <c r="C62" s="142"/>
      <c r="D62" s="142"/>
      <c r="E62" s="142"/>
      <c r="F62" s="142"/>
      <c r="G62" s="142"/>
      <c r="H62" s="142"/>
      <c r="I62" s="142"/>
      <c r="J62" s="142"/>
      <c r="K62" s="38" t="s">
        <v>1502</v>
      </c>
      <c r="L62" s="37">
        <v>15</v>
      </c>
      <c r="M62" s="37">
        <v>15</v>
      </c>
    </row>
    <row r="63" spans="1:13" ht="45" customHeight="1">
      <c r="A63" s="143"/>
      <c r="B63" s="143"/>
      <c r="C63" s="143"/>
      <c r="D63" s="143"/>
      <c r="E63" s="143"/>
      <c r="F63" s="143"/>
      <c r="G63" s="143"/>
      <c r="H63" s="143"/>
      <c r="I63" s="143"/>
      <c r="J63" s="143"/>
      <c r="K63" s="36" t="s">
        <v>1503</v>
      </c>
      <c r="L63" s="41">
        <v>15</v>
      </c>
      <c r="M63" s="41">
        <v>15</v>
      </c>
    </row>
    <row r="64" spans="1:13" ht="45" customHeight="1">
      <c r="A64" s="41">
        <v>23</v>
      </c>
      <c r="B64" s="41">
        <v>3</v>
      </c>
      <c r="C64" s="36">
        <v>246</v>
      </c>
      <c r="D64" s="36" t="s">
        <v>1418</v>
      </c>
      <c r="E64" s="36" t="s">
        <v>1419</v>
      </c>
      <c r="F64" s="36" t="s">
        <v>650</v>
      </c>
      <c r="G64" s="36" t="s">
        <v>18</v>
      </c>
      <c r="H64" s="36">
        <v>9099063146</v>
      </c>
      <c r="I64" s="85" t="s">
        <v>1546</v>
      </c>
      <c r="J64" s="36" t="s">
        <v>1501</v>
      </c>
      <c r="K64" s="36" t="s">
        <v>1502</v>
      </c>
      <c r="L64" s="41">
        <v>12</v>
      </c>
      <c r="M64" s="41">
        <v>12</v>
      </c>
    </row>
    <row r="65" spans="1:13" ht="45" customHeight="1">
      <c r="A65" s="188">
        <v>24</v>
      </c>
      <c r="B65" s="188">
        <v>3</v>
      </c>
      <c r="C65" s="186">
        <v>282</v>
      </c>
      <c r="D65" s="186" t="s">
        <v>1421</v>
      </c>
      <c r="E65" s="186" t="s">
        <v>1547</v>
      </c>
      <c r="F65" s="186" t="s">
        <v>650</v>
      </c>
      <c r="G65" s="186" t="s">
        <v>18</v>
      </c>
      <c r="H65" s="188">
        <v>9099063291</v>
      </c>
      <c r="I65" s="187" t="s">
        <v>1548</v>
      </c>
      <c r="J65" s="186" t="s">
        <v>1501</v>
      </c>
      <c r="K65" s="36" t="s">
        <v>1502</v>
      </c>
      <c r="L65" s="41">
        <v>15</v>
      </c>
      <c r="M65" s="41">
        <v>15</v>
      </c>
    </row>
    <row r="66" spans="1:13" ht="45" customHeight="1">
      <c r="A66" s="143"/>
      <c r="B66" s="143"/>
      <c r="C66" s="143"/>
      <c r="D66" s="143"/>
      <c r="E66" s="143"/>
      <c r="F66" s="143"/>
      <c r="G66" s="143"/>
      <c r="H66" s="143"/>
      <c r="I66" s="143"/>
      <c r="J66" s="143"/>
      <c r="K66" s="36" t="s">
        <v>1549</v>
      </c>
      <c r="L66" s="41">
        <v>15</v>
      </c>
      <c r="M66" s="41">
        <v>15</v>
      </c>
    </row>
    <row r="67" spans="1:13" ht="45" customHeight="1">
      <c r="A67" s="188">
        <v>25</v>
      </c>
      <c r="B67" s="188">
        <v>4</v>
      </c>
      <c r="C67" s="186">
        <v>212</v>
      </c>
      <c r="D67" s="186" t="s">
        <v>1434</v>
      </c>
      <c r="E67" s="186" t="s">
        <v>1435</v>
      </c>
      <c r="F67" s="186" t="s">
        <v>745</v>
      </c>
      <c r="G67" s="186" t="s">
        <v>384</v>
      </c>
      <c r="H67" s="188">
        <v>9099063112</v>
      </c>
      <c r="I67" s="187" t="s">
        <v>1550</v>
      </c>
      <c r="J67" s="186" t="s">
        <v>1501</v>
      </c>
      <c r="K67" s="36" t="s">
        <v>1503</v>
      </c>
      <c r="L67" s="41">
        <v>15</v>
      </c>
      <c r="M67" s="41">
        <v>15</v>
      </c>
    </row>
    <row r="68" spans="1:13" ht="45" customHeight="1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36" t="s">
        <v>1502</v>
      </c>
      <c r="L68" s="41">
        <v>15</v>
      </c>
      <c r="M68" s="41">
        <v>15</v>
      </c>
    </row>
    <row r="69" spans="1:13" ht="45" customHeight="1">
      <c r="A69" s="143"/>
      <c r="B69" s="143"/>
      <c r="C69" s="143"/>
      <c r="D69" s="143"/>
      <c r="E69" s="143"/>
      <c r="F69" s="143"/>
      <c r="G69" s="143"/>
      <c r="H69" s="143"/>
      <c r="I69" s="143"/>
      <c r="J69" s="143"/>
      <c r="K69" s="36" t="s">
        <v>1504</v>
      </c>
      <c r="L69" s="41">
        <v>9</v>
      </c>
      <c r="M69" s="41">
        <v>9</v>
      </c>
    </row>
    <row r="70" spans="1:13" ht="45" customHeight="1">
      <c r="A70" s="188">
        <v>26</v>
      </c>
      <c r="B70" s="188">
        <v>4</v>
      </c>
      <c r="C70" s="186">
        <v>231</v>
      </c>
      <c r="D70" s="186" t="s">
        <v>1551</v>
      </c>
      <c r="E70" s="186" t="s">
        <v>1438</v>
      </c>
      <c r="F70" s="186" t="s">
        <v>757</v>
      </c>
      <c r="G70" s="186" t="s">
        <v>18</v>
      </c>
      <c r="H70" s="188">
        <v>9099063131</v>
      </c>
      <c r="I70" s="187" t="s">
        <v>1552</v>
      </c>
      <c r="J70" s="186" t="s">
        <v>1501</v>
      </c>
      <c r="K70" s="36" t="s">
        <v>1502</v>
      </c>
      <c r="L70" s="41">
        <v>15</v>
      </c>
      <c r="M70" s="41">
        <v>15</v>
      </c>
    </row>
    <row r="71" spans="1:13" ht="45" customHeight="1">
      <c r="A71" s="143"/>
      <c r="B71" s="143"/>
      <c r="C71" s="143"/>
      <c r="D71" s="143"/>
      <c r="E71" s="143"/>
      <c r="F71" s="143"/>
      <c r="G71" s="143"/>
      <c r="H71" s="143"/>
      <c r="I71" s="143"/>
      <c r="J71" s="143"/>
      <c r="K71" s="36" t="s">
        <v>1503</v>
      </c>
      <c r="L71" s="41">
        <v>15</v>
      </c>
      <c r="M71" s="41">
        <v>15</v>
      </c>
    </row>
    <row r="72" spans="1:13" ht="45" customHeight="1">
      <c r="A72" s="188">
        <v>27</v>
      </c>
      <c r="B72" s="188">
        <v>4</v>
      </c>
      <c r="C72" s="194">
        <v>250</v>
      </c>
      <c r="D72" s="186" t="s">
        <v>1440</v>
      </c>
      <c r="E72" s="186" t="s">
        <v>1553</v>
      </c>
      <c r="F72" s="186" t="s">
        <v>745</v>
      </c>
      <c r="G72" s="186" t="s">
        <v>18</v>
      </c>
      <c r="H72" s="188">
        <v>7405179454</v>
      </c>
      <c r="I72" s="187" t="s">
        <v>1554</v>
      </c>
      <c r="J72" s="186" t="s">
        <v>1501</v>
      </c>
      <c r="K72" s="36" t="s">
        <v>1503</v>
      </c>
      <c r="L72" s="41">
        <v>15</v>
      </c>
      <c r="M72" s="41">
        <v>15</v>
      </c>
    </row>
    <row r="73" spans="1:13" ht="45" customHeight="1">
      <c r="A73" s="143"/>
      <c r="B73" s="143"/>
      <c r="C73" s="143"/>
      <c r="D73" s="143"/>
      <c r="E73" s="143"/>
      <c r="F73" s="143"/>
      <c r="G73" s="143"/>
      <c r="H73" s="143"/>
      <c r="I73" s="143"/>
      <c r="J73" s="143"/>
      <c r="K73" s="38" t="s">
        <v>1502</v>
      </c>
      <c r="L73" s="38">
        <v>15</v>
      </c>
      <c r="M73" s="38">
        <v>15</v>
      </c>
    </row>
    <row r="74" spans="1:13" ht="45" customHeight="1">
      <c r="A74" s="41">
        <v>28</v>
      </c>
      <c r="B74" s="41">
        <v>4</v>
      </c>
      <c r="C74" s="36">
        <v>251</v>
      </c>
      <c r="D74" s="36" t="s">
        <v>1443</v>
      </c>
      <c r="E74" s="36" t="s">
        <v>1555</v>
      </c>
      <c r="F74" s="36" t="s">
        <v>915</v>
      </c>
      <c r="G74" s="36" t="s">
        <v>18</v>
      </c>
      <c r="H74" s="41">
        <v>9099063151</v>
      </c>
      <c r="I74" s="85" t="s">
        <v>1556</v>
      </c>
      <c r="J74" s="36" t="s">
        <v>1501</v>
      </c>
      <c r="K74" s="36" t="s">
        <v>1503</v>
      </c>
      <c r="L74" s="41">
        <v>12</v>
      </c>
      <c r="M74" s="41">
        <v>12</v>
      </c>
    </row>
    <row r="75" spans="1:13" ht="45" customHeight="1">
      <c r="A75" s="41">
        <v>29</v>
      </c>
      <c r="B75" s="41">
        <v>4</v>
      </c>
      <c r="C75" s="36">
        <v>263</v>
      </c>
      <c r="D75" s="36" t="s">
        <v>1446</v>
      </c>
      <c r="E75" s="36" t="s">
        <v>1447</v>
      </c>
      <c r="F75" s="36" t="s">
        <v>745</v>
      </c>
      <c r="G75" s="36" t="s">
        <v>18</v>
      </c>
      <c r="H75" s="36">
        <v>9099063163</v>
      </c>
      <c r="I75" s="85" t="s">
        <v>1557</v>
      </c>
      <c r="J75" s="36" t="s">
        <v>1501</v>
      </c>
      <c r="K75" s="36" t="s">
        <v>1503</v>
      </c>
      <c r="L75" s="41">
        <v>6</v>
      </c>
      <c r="M75" s="41">
        <v>6</v>
      </c>
    </row>
    <row r="76" spans="1:13" ht="45" customHeight="1">
      <c r="A76" s="188">
        <v>30</v>
      </c>
      <c r="B76" s="188">
        <v>4</v>
      </c>
      <c r="C76" s="186">
        <v>267</v>
      </c>
      <c r="D76" s="186" t="s">
        <v>1449</v>
      </c>
      <c r="E76" s="186" t="s">
        <v>1558</v>
      </c>
      <c r="F76" s="186" t="s">
        <v>781</v>
      </c>
      <c r="G76" s="186" t="s">
        <v>18</v>
      </c>
      <c r="H76" s="188">
        <v>8469565669</v>
      </c>
      <c r="I76" s="187" t="s">
        <v>1559</v>
      </c>
      <c r="J76" s="186" t="s">
        <v>1501</v>
      </c>
      <c r="K76" s="36" t="s">
        <v>1539</v>
      </c>
      <c r="L76" s="41">
        <v>9</v>
      </c>
      <c r="M76" s="41">
        <v>9</v>
      </c>
    </row>
    <row r="77" spans="1:13" ht="45" customHeight="1">
      <c r="A77" s="143"/>
      <c r="B77" s="143"/>
      <c r="C77" s="143"/>
      <c r="D77" s="143"/>
      <c r="E77" s="143"/>
      <c r="F77" s="143"/>
      <c r="G77" s="143"/>
      <c r="H77" s="143"/>
      <c r="I77" s="143"/>
      <c r="J77" s="143"/>
      <c r="K77" s="36" t="s">
        <v>1502</v>
      </c>
      <c r="L77" s="41">
        <v>9</v>
      </c>
      <c r="M77" s="41">
        <v>9</v>
      </c>
    </row>
    <row r="78" spans="1:13" ht="45" customHeight="1">
      <c r="A78" s="41">
        <v>31</v>
      </c>
      <c r="B78" s="41">
        <v>5</v>
      </c>
      <c r="C78" s="36">
        <v>216</v>
      </c>
      <c r="D78" s="36" t="s">
        <v>1560</v>
      </c>
      <c r="E78" s="36" t="s">
        <v>1561</v>
      </c>
      <c r="F78" s="36" t="s">
        <v>863</v>
      </c>
      <c r="G78" s="36" t="s">
        <v>18</v>
      </c>
      <c r="H78" s="41">
        <v>9099063116</v>
      </c>
      <c r="I78" s="85" t="s">
        <v>1469</v>
      </c>
      <c r="J78" s="36" t="s">
        <v>1501</v>
      </c>
      <c r="K78" s="36" t="s">
        <v>1503</v>
      </c>
      <c r="L78" s="41">
        <v>15</v>
      </c>
      <c r="M78" s="41">
        <v>15</v>
      </c>
    </row>
    <row r="79" spans="1:13" ht="45" customHeight="1">
      <c r="A79" s="188">
        <v>32</v>
      </c>
      <c r="B79" s="188">
        <v>5</v>
      </c>
      <c r="C79" s="186">
        <v>254</v>
      </c>
      <c r="D79" s="186" t="s">
        <v>1470</v>
      </c>
      <c r="E79" s="186" t="s">
        <v>1562</v>
      </c>
      <c r="F79" s="186" t="s">
        <v>863</v>
      </c>
      <c r="G79" s="186" t="s">
        <v>18</v>
      </c>
      <c r="H79" s="186">
        <v>9099063154</v>
      </c>
      <c r="I79" s="187" t="s">
        <v>1563</v>
      </c>
      <c r="J79" s="186" t="s">
        <v>1501</v>
      </c>
      <c r="K79" s="36" t="s">
        <v>1503</v>
      </c>
      <c r="L79" s="41">
        <v>15</v>
      </c>
      <c r="M79" s="41">
        <v>15</v>
      </c>
    </row>
    <row r="80" spans="1:13" ht="45" customHeight="1">
      <c r="A80" s="142"/>
      <c r="B80" s="142"/>
      <c r="C80" s="142"/>
      <c r="D80" s="142"/>
      <c r="E80" s="142"/>
      <c r="F80" s="142"/>
      <c r="G80" s="142"/>
      <c r="H80" s="142"/>
      <c r="I80" s="142"/>
      <c r="J80" s="142"/>
      <c r="K80" s="36" t="s">
        <v>1508</v>
      </c>
      <c r="L80" s="41">
        <v>9</v>
      </c>
      <c r="M80" s="41">
        <v>9</v>
      </c>
    </row>
    <row r="81" spans="1:13" ht="45" customHeight="1">
      <c r="A81" s="142"/>
      <c r="B81" s="142"/>
      <c r="C81" s="142"/>
      <c r="D81" s="142"/>
      <c r="E81" s="142"/>
      <c r="F81" s="142"/>
      <c r="G81" s="142"/>
      <c r="H81" s="142"/>
      <c r="I81" s="142"/>
      <c r="J81" s="142"/>
      <c r="K81" s="36" t="s">
        <v>1533</v>
      </c>
      <c r="L81" s="41">
        <v>15</v>
      </c>
      <c r="M81" s="41">
        <v>15</v>
      </c>
    </row>
    <row r="82" spans="1:13" ht="45" customHeight="1">
      <c r="A82" s="142"/>
      <c r="B82" s="142"/>
      <c r="C82" s="142"/>
      <c r="D82" s="142"/>
      <c r="E82" s="142"/>
      <c r="F82" s="142"/>
      <c r="G82" s="142"/>
      <c r="H82" s="142"/>
      <c r="I82" s="142"/>
      <c r="J82" s="142"/>
      <c r="K82" s="36" t="s">
        <v>1502</v>
      </c>
      <c r="L82" s="41">
        <v>15</v>
      </c>
      <c r="M82" s="41">
        <v>15</v>
      </c>
    </row>
    <row r="83" spans="1:13" ht="45" customHeight="1">
      <c r="A83" s="143"/>
      <c r="B83" s="143"/>
      <c r="C83" s="143"/>
      <c r="D83" s="143"/>
      <c r="E83" s="143"/>
      <c r="F83" s="143"/>
      <c r="G83" s="143"/>
      <c r="H83" s="143"/>
      <c r="I83" s="143"/>
      <c r="J83" s="143"/>
      <c r="K83" s="36" t="s">
        <v>1504</v>
      </c>
      <c r="L83" s="41">
        <v>15</v>
      </c>
      <c r="M83" s="41">
        <v>15</v>
      </c>
    </row>
    <row r="84" spans="1:13" ht="45" customHeight="1">
      <c r="A84" s="188">
        <v>33</v>
      </c>
      <c r="B84" s="188">
        <v>5</v>
      </c>
      <c r="C84" s="186">
        <v>265</v>
      </c>
      <c r="D84" s="186" t="s">
        <v>1473</v>
      </c>
      <c r="E84" s="186" t="s">
        <v>1564</v>
      </c>
      <c r="F84" s="186" t="s">
        <v>707</v>
      </c>
      <c r="G84" s="186" t="s">
        <v>18</v>
      </c>
      <c r="H84" s="188">
        <v>9099063165</v>
      </c>
      <c r="I84" s="187" t="s">
        <v>1565</v>
      </c>
      <c r="J84" s="186" t="s">
        <v>1501</v>
      </c>
      <c r="K84" s="36" t="s">
        <v>1503</v>
      </c>
      <c r="L84" s="41">
        <v>15</v>
      </c>
      <c r="M84" s="41">
        <v>15</v>
      </c>
    </row>
    <row r="85" spans="1:13" ht="45" customHeight="1">
      <c r="A85" s="143"/>
      <c r="B85" s="143"/>
      <c r="C85" s="143"/>
      <c r="D85" s="143"/>
      <c r="E85" s="143"/>
      <c r="F85" s="143"/>
      <c r="G85" s="143"/>
      <c r="H85" s="143"/>
      <c r="I85" s="143"/>
      <c r="J85" s="143"/>
      <c r="K85" s="36" t="s">
        <v>1502</v>
      </c>
      <c r="L85" s="41">
        <v>15</v>
      </c>
      <c r="M85" s="41">
        <v>15</v>
      </c>
    </row>
    <row r="86" spans="1:13" ht="45" customHeight="1">
      <c r="A86" s="188">
        <v>34</v>
      </c>
      <c r="B86" s="188">
        <v>5</v>
      </c>
      <c r="C86" s="186">
        <v>268</v>
      </c>
      <c r="D86" s="186" t="s">
        <v>1476</v>
      </c>
      <c r="E86" s="186" t="s">
        <v>1566</v>
      </c>
      <c r="F86" s="186" t="s">
        <v>1567</v>
      </c>
      <c r="G86" s="186" t="s">
        <v>18</v>
      </c>
      <c r="H86" s="188">
        <v>9099063168</v>
      </c>
      <c r="I86" s="187" t="s">
        <v>1568</v>
      </c>
      <c r="J86" s="186" t="s">
        <v>1501</v>
      </c>
      <c r="K86" s="36" t="s">
        <v>1503</v>
      </c>
      <c r="L86" s="41">
        <v>15</v>
      </c>
      <c r="M86" s="41">
        <v>15</v>
      </c>
    </row>
    <row r="87" spans="1:13" ht="45" customHeight="1">
      <c r="A87" s="142"/>
      <c r="B87" s="142"/>
      <c r="C87" s="142"/>
      <c r="D87" s="142"/>
      <c r="E87" s="142"/>
      <c r="F87" s="142"/>
      <c r="G87" s="142"/>
      <c r="H87" s="142"/>
      <c r="I87" s="142"/>
      <c r="J87" s="142"/>
      <c r="K87" s="36" t="s">
        <v>1504</v>
      </c>
      <c r="L87" s="41">
        <v>15</v>
      </c>
      <c r="M87" s="41">
        <v>15</v>
      </c>
    </row>
    <row r="88" spans="1:13" ht="45" customHeight="1">
      <c r="A88" s="143"/>
      <c r="B88" s="143"/>
      <c r="C88" s="143"/>
      <c r="D88" s="143"/>
      <c r="E88" s="143"/>
      <c r="F88" s="143"/>
      <c r="G88" s="143"/>
      <c r="H88" s="143"/>
      <c r="I88" s="143"/>
      <c r="J88" s="143"/>
      <c r="K88" s="36" t="s">
        <v>1502</v>
      </c>
      <c r="L88" s="41">
        <v>15</v>
      </c>
      <c r="M88" s="41">
        <v>15</v>
      </c>
    </row>
    <row r="89" spans="1:13" ht="45" customHeight="1">
      <c r="A89" s="186">
        <v>35</v>
      </c>
      <c r="B89" s="188">
        <v>5</v>
      </c>
      <c r="C89" s="186">
        <v>274</v>
      </c>
      <c r="D89" s="186" t="s">
        <v>1479</v>
      </c>
      <c r="E89" s="186" t="s">
        <v>1569</v>
      </c>
      <c r="F89" s="186" t="s">
        <v>886</v>
      </c>
      <c r="G89" s="186" t="s">
        <v>18</v>
      </c>
      <c r="H89" s="188">
        <v>9099063174</v>
      </c>
      <c r="I89" s="187" t="s">
        <v>1570</v>
      </c>
      <c r="J89" s="186" t="s">
        <v>1501</v>
      </c>
      <c r="K89" s="36" t="s">
        <v>1502</v>
      </c>
      <c r="L89" s="41">
        <v>15</v>
      </c>
      <c r="M89" s="41">
        <v>15</v>
      </c>
    </row>
    <row r="90" spans="1:13" ht="45" customHeight="1">
      <c r="A90" s="143"/>
      <c r="B90" s="143"/>
      <c r="C90" s="143"/>
      <c r="D90" s="143"/>
      <c r="E90" s="143"/>
      <c r="F90" s="143"/>
      <c r="G90" s="143"/>
      <c r="H90" s="143"/>
      <c r="I90" s="143"/>
      <c r="J90" s="143"/>
      <c r="K90" s="36" t="s">
        <v>1503</v>
      </c>
      <c r="L90" s="41">
        <v>15</v>
      </c>
      <c r="M90" s="41">
        <v>15</v>
      </c>
    </row>
    <row r="91" spans="1:13" ht="45" customHeight="1">
      <c r="A91" s="41">
        <v>36</v>
      </c>
      <c r="B91" s="41">
        <v>5</v>
      </c>
      <c r="C91" s="41">
        <v>294</v>
      </c>
      <c r="D91" s="36" t="s">
        <v>1485</v>
      </c>
      <c r="E91" s="36" t="s">
        <v>1486</v>
      </c>
      <c r="F91" s="36" t="s">
        <v>894</v>
      </c>
      <c r="G91" s="36" t="s">
        <v>99</v>
      </c>
      <c r="H91" s="41">
        <v>6352180064</v>
      </c>
      <c r="I91" s="85" t="s">
        <v>1487</v>
      </c>
      <c r="J91" s="41" t="s">
        <v>1501</v>
      </c>
      <c r="K91" s="36" t="s">
        <v>1503</v>
      </c>
      <c r="L91" s="41">
        <v>15</v>
      </c>
      <c r="M91" s="41">
        <v>15</v>
      </c>
    </row>
    <row r="92" spans="1:13" ht="15.75" customHeight="1"/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2">
    <mergeCell ref="H15:H16"/>
    <mergeCell ref="I15:I16"/>
    <mergeCell ref="J15:J16"/>
    <mergeCell ref="A15:A16"/>
    <mergeCell ref="B15:B16"/>
    <mergeCell ref="C15:C16"/>
    <mergeCell ref="D15:D16"/>
    <mergeCell ref="E15:E16"/>
    <mergeCell ref="F15:F16"/>
    <mergeCell ref="G15:G16"/>
    <mergeCell ref="H17:H19"/>
    <mergeCell ref="I17:I19"/>
    <mergeCell ref="J17:J19"/>
    <mergeCell ref="A17:A19"/>
    <mergeCell ref="B17:B19"/>
    <mergeCell ref="C17:C19"/>
    <mergeCell ref="D17:D19"/>
    <mergeCell ref="E17:E19"/>
    <mergeCell ref="F17:F19"/>
    <mergeCell ref="G17:G19"/>
    <mergeCell ref="H20:H21"/>
    <mergeCell ref="I20:I21"/>
    <mergeCell ref="J20:J21"/>
    <mergeCell ref="A20:A21"/>
    <mergeCell ref="B20:B21"/>
    <mergeCell ref="C20:C21"/>
    <mergeCell ref="D20:D21"/>
    <mergeCell ref="E20:E21"/>
    <mergeCell ref="F20:F21"/>
    <mergeCell ref="G20:G21"/>
    <mergeCell ref="H22:H24"/>
    <mergeCell ref="I22:I24"/>
    <mergeCell ref="J22:J24"/>
    <mergeCell ref="A22:A24"/>
    <mergeCell ref="B22:B24"/>
    <mergeCell ref="C22:C24"/>
    <mergeCell ref="D22:D24"/>
    <mergeCell ref="E22:E24"/>
    <mergeCell ref="F22:F24"/>
    <mergeCell ref="G22:G24"/>
    <mergeCell ref="H25:H26"/>
    <mergeCell ref="I25:I26"/>
    <mergeCell ref="J25:J26"/>
    <mergeCell ref="A25:A26"/>
    <mergeCell ref="B25:B26"/>
    <mergeCell ref="C25:C26"/>
    <mergeCell ref="D25:D26"/>
    <mergeCell ref="E25:E26"/>
    <mergeCell ref="F25:F26"/>
    <mergeCell ref="G25:G26"/>
    <mergeCell ref="H27:H28"/>
    <mergeCell ref="I27:I28"/>
    <mergeCell ref="J27:J28"/>
    <mergeCell ref="A27:A28"/>
    <mergeCell ref="B27:B28"/>
    <mergeCell ref="C27:C28"/>
    <mergeCell ref="D27:D28"/>
    <mergeCell ref="E27:E28"/>
    <mergeCell ref="F27:F28"/>
    <mergeCell ref="G27:G28"/>
    <mergeCell ref="H29:H30"/>
    <mergeCell ref="I29:I30"/>
    <mergeCell ref="J29:J30"/>
    <mergeCell ref="A29:A30"/>
    <mergeCell ref="B29:B30"/>
    <mergeCell ref="C29:C30"/>
    <mergeCell ref="D29:D30"/>
    <mergeCell ref="E29:E30"/>
    <mergeCell ref="F29:F30"/>
    <mergeCell ref="G29:G30"/>
    <mergeCell ref="H31:H33"/>
    <mergeCell ref="I31:I33"/>
    <mergeCell ref="J31:J33"/>
    <mergeCell ref="A31:A33"/>
    <mergeCell ref="B31:B33"/>
    <mergeCell ref="C31:C33"/>
    <mergeCell ref="D31:D33"/>
    <mergeCell ref="E31:E33"/>
    <mergeCell ref="F31:F33"/>
    <mergeCell ref="G31:G33"/>
    <mergeCell ref="H34:H35"/>
    <mergeCell ref="I34:I35"/>
    <mergeCell ref="J34:J35"/>
    <mergeCell ref="A34:A35"/>
    <mergeCell ref="B34:B35"/>
    <mergeCell ref="C34:C35"/>
    <mergeCell ref="D34:D35"/>
    <mergeCell ref="E34:E35"/>
    <mergeCell ref="F34:F35"/>
    <mergeCell ref="G34:G35"/>
    <mergeCell ref="H36:H37"/>
    <mergeCell ref="I36:I37"/>
    <mergeCell ref="J36:J37"/>
    <mergeCell ref="A36:A37"/>
    <mergeCell ref="B36:B37"/>
    <mergeCell ref="C36:C37"/>
    <mergeCell ref="D36:D37"/>
    <mergeCell ref="E36:E37"/>
    <mergeCell ref="F36:F37"/>
    <mergeCell ref="G36:G37"/>
    <mergeCell ref="H38:H40"/>
    <mergeCell ref="I38:I40"/>
    <mergeCell ref="J38:J40"/>
    <mergeCell ref="A38:A40"/>
    <mergeCell ref="B38:B40"/>
    <mergeCell ref="C38:C40"/>
    <mergeCell ref="D38:D40"/>
    <mergeCell ref="E38:E40"/>
    <mergeCell ref="F38:F40"/>
    <mergeCell ref="G38:G40"/>
    <mergeCell ref="H41:H42"/>
    <mergeCell ref="I41:I42"/>
    <mergeCell ref="J41:J42"/>
    <mergeCell ref="A41:A42"/>
    <mergeCell ref="B41:B42"/>
    <mergeCell ref="C41:C42"/>
    <mergeCell ref="D41:D42"/>
    <mergeCell ref="E41:E42"/>
    <mergeCell ref="F41:F42"/>
    <mergeCell ref="G41:G42"/>
    <mergeCell ref="H43:H46"/>
    <mergeCell ref="I43:I46"/>
    <mergeCell ref="J43:J46"/>
    <mergeCell ref="A43:A46"/>
    <mergeCell ref="B43:B46"/>
    <mergeCell ref="C43:C46"/>
    <mergeCell ref="D43:D46"/>
    <mergeCell ref="E43:E46"/>
    <mergeCell ref="F43:F46"/>
    <mergeCell ref="G43:G46"/>
    <mergeCell ref="H47:H51"/>
    <mergeCell ref="I47:I51"/>
    <mergeCell ref="J47:J51"/>
    <mergeCell ref="A47:A51"/>
    <mergeCell ref="B47:B51"/>
    <mergeCell ref="C47:C51"/>
    <mergeCell ref="D47:D51"/>
    <mergeCell ref="E47:E51"/>
    <mergeCell ref="F47:F51"/>
    <mergeCell ref="G47:G51"/>
    <mergeCell ref="H52:H57"/>
    <mergeCell ref="I52:I57"/>
    <mergeCell ref="J52:J57"/>
    <mergeCell ref="A52:A57"/>
    <mergeCell ref="B52:B57"/>
    <mergeCell ref="C52:C57"/>
    <mergeCell ref="D52:D57"/>
    <mergeCell ref="E52:E57"/>
    <mergeCell ref="F52:F57"/>
    <mergeCell ref="G52:G57"/>
    <mergeCell ref="D84:D85"/>
    <mergeCell ref="E84:E85"/>
    <mergeCell ref="F84:F85"/>
    <mergeCell ref="G84:G85"/>
    <mergeCell ref="H79:H83"/>
    <mergeCell ref="I79:I83"/>
    <mergeCell ref="J79:J83"/>
    <mergeCell ref="A79:A83"/>
    <mergeCell ref="B79:B83"/>
    <mergeCell ref="C79:C83"/>
    <mergeCell ref="D79:D83"/>
    <mergeCell ref="E79:E83"/>
    <mergeCell ref="F79:F83"/>
    <mergeCell ref="G79:G83"/>
    <mergeCell ref="A1:M1"/>
    <mergeCell ref="A2:M2"/>
    <mergeCell ref="A4:A6"/>
    <mergeCell ref="B4:B6"/>
    <mergeCell ref="C4:C6"/>
    <mergeCell ref="D4:D6"/>
    <mergeCell ref="E4:E6"/>
    <mergeCell ref="J4:J6"/>
    <mergeCell ref="H86:H88"/>
    <mergeCell ref="I86:I88"/>
    <mergeCell ref="J86:J88"/>
    <mergeCell ref="A86:A88"/>
    <mergeCell ref="B86:B88"/>
    <mergeCell ref="C86:C88"/>
    <mergeCell ref="D86:D88"/>
    <mergeCell ref="E86:E88"/>
    <mergeCell ref="F86:F88"/>
    <mergeCell ref="G86:G88"/>
    <mergeCell ref="H84:H85"/>
    <mergeCell ref="I84:I85"/>
    <mergeCell ref="J84:J85"/>
    <mergeCell ref="A84:A85"/>
    <mergeCell ref="B84:B85"/>
    <mergeCell ref="C84:C85"/>
    <mergeCell ref="F7:F11"/>
    <mergeCell ref="G7:G11"/>
    <mergeCell ref="H7:H11"/>
    <mergeCell ref="I7:I11"/>
    <mergeCell ref="J7:J11"/>
    <mergeCell ref="F4:F6"/>
    <mergeCell ref="G4:G6"/>
    <mergeCell ref="A7:A11"/>
    <mergeCell ref="B7:B11"/>
    <mergeCell ref="C7:C11"/>
    <mergeCell ref="D7:D11"/>
    <mergeCell ref="E7:E11"/>
    <mergeCell ref="H4:H6"/>
    <mergeCell ref="I4:I6"/>
    <mergeCell ref="H12:H13"/>
    <mergeCell ref="I12:I13"/>
    <mergeCell ref="J12:J13"/>
    <mergeCell ref="A12:A13"/>
    <mergeCell ref="B12:B13"/>
    <mergeCell ref="C12:C13"/>
    <mergeCell ref="D12:D13"/>
    <mergeCell ref="E12:E13"/>
    <mergeCell ref="F12:F13"/>
    <mergeCell ref="G12:G13"/>
    <mergeCell ref="H89:H90"/>
    <mergeCell ref="I89:I90"/>
    <mergeCell ref="J89:J90"/>
    <mergeCell ref="A89:A90"/>
    <mergeCell ref="B89:B90"/>
    <mergeCell ref="C89:C90"/>
    <mergeCell ref="D89:D90"/>
    <mergeCell ref="E89:E90"/>
    <mergeCell ref="F89:F90"/>
    <mergeCell ref="G89:G90"/>
    <mergeCell ref="H58:H59"/>
    <mergeCell ref="I58:I59"/>
    <mergeCell ref="J58:J59"/>
    <mergeCell ref="A58:A59"/>
    <mergeCell ref="B58:B59"/>
    <mergeCell ref="C58:C59"/>
    <mergeCell ref="D58:D59"/>
    <mergeCell ref="E58:E59"/>
    <mergeCell ref="F58:F59"/>
    <mergeCell ref="G58:G59"/>
    <mergeCell ref="H61:H63"/>
    <mergeCell ref="I61:I63"/>
    <mergeCell ref="J61:J63"/>
    <mergeCell ref="A61:A63"/>
    <mergeCell ref="B61:B63"/>
    <mergeCell ref="C61:C63"/>
    <mergeCell ref="D61:D63"/>
    <mergeCell ref="E61:E63"/>
    <mergeCell ref="F61:F63"/>
    <mergeCell ref="G61:G63"/>
    <mergeCell ref="H65:H66"/>
    <mergeCell ref="I65:I66"/>
    <mergeCell ref="J65:J66"/>
    <mergeCell ref="A65:A66"/>
    <mergeCell ref="B65:B66"/>
    <mergeCell ref="C65:C66"/>
    <mergeCell ref="D65:D66"/>
    <mergeCell ref="E65:E66"/>
    <mergeCell ref="F65:F66"/>
    <mergeCell ref="G65:G66"/>
    <mergeCell ref="H67:H69"/>
    <mergeCell ref="I67:I69"/>
    <mergeCell ref="J67:J69"/>
    <mergeCell ref="A67:A69"/>
    <mergeCell ref="B67:B69"/>
    <mergeCell ref="C67:C69"/>
    <mergeCell ref="D67:D69"/>
    <mergeCell ref="E67:E69"/>
    <mergeCell ref="F67:F69"/>
    <mergeCell ref="G67:G69"/>
    <mergeCell ref="H70:H71"/>
    <mergeCell ref="I70:I71"/>
    <mergeCell ref="J70:J71"/>
    <mergeCell ref="A70:A71"/>
    <mergeCell ref="B70:B71"/>
    <mergeCell ref="C70:C71"/>
    <mergeCell ref="D70:D71"/>
    <mergeCell ref="E70:E71"/>
    <mergeCell ref="F70:F71"/>
    <mergeCell ref="G70:G71"/>
    <mergeCell ref="H72:H73"/>
    <mergeCell ref="I72:I73"/>
    <mergeCell ref="J72:J73"/>
    <mergeCell ref="A72:A73"/>
    <mergeCell ref="B72:B73"/>
    <mergeCell ref="C72:C73"/>
    <mergeCell ref="D72:D73"/>
    <mergeCell ref="E72:E73"/>
    <mergeCell ref="F72:F73"/>
    <mergeCell ref="G72:G73"/>
    <mergeCell ref="H76:H77"/>
    <mergeCell ref="I76:I77"/>
    <mergeCell ref="J76:J77"/>
    <mergeCell ref="A76:A77"/>
    <mergeCell ref="B76:B77"/>
    <mergeCell ref="C76:C77"/>
    <mergeCell ref="D76:D77"/>
    <mergeCell ref="E76:E77"/>
    <mergeCell ref="F76:F77"/>
    <mergeCell ref="G76:G77"/>
  </mergeCells>
  <hyperlinks>
    <hyperlink ref="I4" r:id="rId1"/>
    <hyperlink ref="I7" r:id="rId2"/>
    <hyperlink ref="I12" r:id="rId3"/>
    <hyperlink ref="I14" r:id="rId4"/>
    <hyperlink ref="I15" r:id="rId5"/>
    <hyperlink ref="I20" r:id="rId6"/>
    <hyperlink ref="I22" r:id="rId7"/>
    <hyperlink ref="I25" r:id="rId8"/>
    <hyperlink ref="I27" r:id="rId9"/>
    <hyperlink ref="I29" r:id="rId10"/>
    <hyperlink ref="I31" r:id="rId11"/>
    <hyperlink ref="I34" r:id="rId12"/>
    <hyperlink ref="I36" r:id="rId13"/>
    <hyperlink ref="I38" r:id="rId14"/>
    <hyperlink ref="I41" r:id="rId15"/>
    <hyperlink ref="I43" r:id="rId16"/>
    <hyperlink ref="I47" r:id="rId17"/>
    <hyperlink ref="I52" r:id="rId18"/>
    <hyperlink ref="I58" r:id="rId19"/>
    <hyperlink ref="I60" r:id="rId20"/>
    <hyperlink ref="I61" r:id="rId21"/>
    <hyperlink ref="I64" r:id="rId22"/>
    <hyperlink ref="I65" r:id="rId23"/>
    <hyperlink ref="I67" r:id="rId24"/>
    <hyperlink ref="I70" r:id="rId25"/>
    <hyperlink ref="I72" r:id="rId26"/>
    <hyperlink ref="I75" r:id="rId27"/>
    <hyperlink ref="I76" r:id="rId28"/>
    <hyperlink ref="I78" r:id="rId29"/>
    <hyperlink ref="I79" r:id="rId30"/>
    <hyperlink ref="I86" r:id="rId31"/>
    <hyperlink ref="I89" r:id="rId32"/>
    <hyperlink ref="I91" r:id="rId33"/>
  </hyperlinks>
  <pageMargins left="0.25" right="0.25" top="0.75" bottom="0.75" header="0.3" footer="0.3"/>
  <pageSetup paperSize="9" scale="36" orientation="portrait" r:id="rId34"/>
  <rowBreaks count="2" manualBreakCount="2">
    <brk id="26" man="1"/>
    <brk id="60" man="1"/>
  </rowBreaks>
  <drawing r:id="rId3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zoomScaleNormal="100" workbookViewId="0">
      <selection sqref="A1:L1"/>
    </sheetView>
  </sheetViews>
  <sheetFormatPr defaultColWidth="14.42578125" defaultRowHeight="15" customHeight="1"/>
  <cols>
    <col min="1" max="1" width="6.28515625" customWidth="1"/>
    <col min="2" max="2" width="8.7109375" customWidth="1"/>
    <col min="3" max="3" width="8" customWidth="1"/>
    <col min="4" max="4" width="34.85546875" customWidth="1"/>
    <col min="5" max="5" width="37.85546875" customWidth="1"/>
    <col min="6" max="6" width="19" customWidth="1"/>
    <col min="7" max="7" width="13.7109375" customWidth="1"/>
    <col min="8" max="8" width="16.140625" customWidth="1"/>
    <col min="9" max="9" width="30.140625" style="80" customWidth="1"/>
    <col min="10" max="10" width="13.7109375" customWidth="1"/>
    <col min="11" max="11" width="12.7109375" customWidth="1"/>
    <col min="12" max="12" width="13.42578125" customWidth="1"/>
    <col min="13" max="26" width="8.7109375" customWidth="1"/>
  </cols>
  <sheetData>
    <row r="1" spans="1:26" ht="109.5" customHeight="1">
      <c r="A1" s="156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1"/>
    </row>
    <row r="2" spans="1:26" ht="36.75" customHeight="1">
      <c r="A2" s="157" t="s">
        <v>1571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1"/>
    </row>
    <row r="3" spans="1:26" ht="56.25">
      <c r="A3" s="1" t="s">
        <v>1140</v>
      </c>
      <c r="B3" s="55" t="s">
        <v>2</v>
      </c>
      <c r="C3" s="1" t="s">
        <v>466</v>
      </c>
      <c r="D3" s="1" t="s">
        <v>4</v>
      </c>
      <c r="E3" s="1" t="s">
        <v>5</v>
      </c>
      <c r="F3" s="1" t="s">
        <v>6</v>
      </c>
      <c r="G3" s="1" t="s">
        <v>467</v>
      </c>
      <c r="H3" s="18" t="s">
        <v>468</v>
      </c>
      <c r="I3" s="81" t="s">
        <v>469</v>
      </c>
      <c r="J3" s="1" t="s">
        <v>11</v>
      </c>
      <c r="K3" s="1" t="s">
        <v>1294</v>
      </c>
      <c r="L3" s="1" t="s">
        <v>1295</v>
      </c>
    </row>
    <row r="4" spans="1:26" ht="79.5" customHeight="1">
      <c r="A4" s="7">
        <v>1</v>
      </c>
      <c r="B4" s="7">
        <v>1</v>
      </c>
      <c r="C4" s="56">
        <v>408</v>
      </c>
      <c r="D4" s="5" t="s">
        <v>1303</v>
      </c>
      <c r="E4" s="5" t="s">
        <v>1572</v>
      </c>
      <c r="F4" s="5" t="s">
        <v>485</v>
      </c>
      <c r="G4" s="5" t="s">
        <v>651</v>
      </c>
      <c r="H4" s="7">
        <v>9099030128</v>
      </c>
      <c r="I4" s="79" t="s">
        <v>1573</v>
      </c>
      <c r="J4" s="7" t="s">
        <v>1574</v>
      </c>
      <c r="K4" s="7">
        <v>120</v>
      </c>
      <c r="L4" s="7">
        <v>120</v>
      </c>
    </row>
    <row r="5" spans="1:26" ht="79.5" customHeight="1">
      <c r="A5" s="7">
        <v>2</v>
      </c>
      <c r="B5" s="7">
        <v>1</v>
      </c>
      <c r="C5" s="56">
        <v>414</v>
      </c>
      <c r="D5" s="5" t="s">
        <v>1575</v>
      </c>
      <c r="E5" s="5" t="s">
        <v>1576</v>
      </c>
      <c r="F5" s="5" t="s">
        <v>519</v>
      </c>
      <c r="G5" s="5" t="s">
        <v>651</v>
      </c>
      <c r="H5" s="7">
        <v>9099063181</v>
      </c>
      <c r="I5" s="79" t="s">
        <v>1577</v>
      </c>
      <c r="J5" s="7" t="s">
        <v>1574</v>
      </c>
      <c r="K5" s="7">
        <v>40</v>
      </c>
      <c r="L5" s="7">
        <v>40</v>
      </c>
    </row>
    <row r="6" spans="1:26" ht="79.5" customHeight="1">
      <c r="A6" s="7">
        <v>3</v>
      </c>
      <c r="B6" s="7">
        <v>1</v>
      </c>
      <c r="C6" s="56">
        <v>425</v>
      </c>
      <c r="D6" s="5" t="s">
        <v>1296</v>
      </c>
      <c r="E6" s="5" t="s">
        <v>1297</v>
      </c>
      <c r="F6" s="5" t="s">
        <v>485</v>
      </c>
      <c r="G6" s="5" t="s">
        <v>18</v>
      </c>
      <c r="H6" s="7">
        <v>9099063106</v>
      </c>
      <c r="I6" s="79" t="s">
        <v>1578</v>
      </c>
      <c r="J6" s="7" t="s">
        <v>1574</v>
      </c>
      <c r="K6" s="57">
        <v>60</v>
      </c>
      <c r="L6" s="57">
        <v>60</v>
      </c>
    </row>
    <row r="7" spans="1:26" ht="79.5" customHeight="1">
      <c r="A7" s="7">
        <v>4</v>
      </c>
      <c r="B7" s="7">
        <v>1</v>
      </c>
      <c r="C7" s="7">
        <v>432</v>
      </c>
      <c r="D7" s="5" t="s">
        <v>1321</v>
      </c>
      <c r="E7" s="5" t="s">
        <v>1322</v>
      </c>
      <c r="F7" s="5" t="s">
        <v>485</v>
      </c>
      <c r="G7" s="5" t="s">
        <v>18</v>
      </c>
      <c r="H7" s="5">
        <v>7863866399</v>
      </c>
      <c r="I7" s="79" t="s">
        <v>1579</v>
      </c>
      <c r="J7" s="5" t="s">
        <v>1574</v>
      </c>
      <c r="K7" s="5">
        <v>60</v>
      </c>
      <c r="L7" s="57">
        <v>60</v>
      </c>
    </row>
    <row r="8" spans="1:26" ht="79.5" customHeight="1">
      <c r="A8" s="7">
        <v>5</v>
      </c>
      <c r="B8" s="7">
        <v>2</v>
      </c>
      <c r="C8" s="57">
        <v>427</v>
      </c>
      <c r="D8" s="5" t="s">
        <v>1339</v>
      </c>
      <c r="E8" s="5" t="s">
        <v>1340</v>
      </c>
      <c r="F8" s="5" t="s">
        <v>527</v>
      </c>
      <c r="G8" s="5" t="s">
        <v>18</v>
      </c>
      <c r="H8" s="7">
        <v>9099063124</v>
      </c>
      <c r="I8" s="79" t="s">
        <v>1580</v>
      </c>
      <c r="J8" s="7" t="s">
        <v>1574</v>
      </c>
      <c r="K8" s="5">
        <v>60</v>
      </c>
      <c r="L8" s="5">
        <v>60</v>
      </c>
    </row>
    <row r="9" spans="1:26" ht="108" customHeight="1">
      <c r="A9" s="7">
        <v>6</v>
      </c>
      <c r="B9" s="7">
        <v>2</v>
      </c>
      <c r="C9" s="7">
        <v>428</v>
      </c>
      <c r="D9" s="5" t="s">
        <v>1342</v>
      </c>
      <c r="E9" s="5" t="s">
        <v>1343</v>
      </c>
      <c r="F9" s="5" t="s">
        <v>527</v>
      </c>
      <c r="G9" s="5" t="s">
        <v>18</v>
      </c>
      <c r="H9" s="7">
        <v>9099289000</v>
      </c>
      <c r="I9" s="79" t="s">
        <v>1581</v>
      </c>
      <c r="J9" s="7" t="s">
        <v>1574</v>
      </c>
      <c r="K9" s="5">
        <v>60</v>
      </c>
      <c r="L9" s="5">
        <v>60</v>
      </c>
    </row>
    <row r="10" spans="1:26" ht="79.5" customHeight="1">
      <c r="A10" s="7">
        <v>7</v>
      </c>
      <c r="B10" s="7">
        <v>2</v>
      </c>
      <c r="C10" s="56">
        <v>415</v>
      </c>
      <c r="D10" s="5" t="s">
        <v>1582</v>
      </c>
      <c r="E10" s="5" t="s">
        <v>1583</v>
      </c>
      <c r="F10" s="5" t="s">
        <v>1363</v>
      </c>
      <c r="G10" s="5" t="s">
        <v>651</v>
      </c>
      <c r="H10" s="7">
        <v>9099063187</v>
      </c>
      <c r="I10" s="79" t="s">
        <v>1584</v>
      </c>
      <c r="J10" s="7" t="s">
        <v>1574</v>
      </c>
      <c r="K10" s="7">
        <v>60</v>
      </c>
      <c r="L10" s="7">
        <v>60</v>
      </c>
    </row>
    <row r="11" spans="1:26" ht="79.5" customHeight="1">
      <c r="A11" s="7">
        <v>8</v>
      </c>
      <c r="B11" s="7">
        <v>2</v>
      </c>
      <c r="C11" s="57">
        <v>423</v>
      </c>
      <c r="D11" s="5" t="s">
        <v>1336</v>
      </c>
      <c r="E11" s="5" t="s">
        <v>1585</v>
      </c>
      <c r="F11" s="5" t="s">
        <v>527</v>
      </c>
      <c r="G11" s="5" t="s">
        <v>18</v>
      </c>
      <c r="H11" s="7">
        <v>9099063147</v>
      </c>
      <c r="I11" s="79" t="s">
        <v>1586</v>
      </c>
      <c r="J11" s="7" t="s">
        <v>1574</v>
      </c>
      <c r="K11" s="7">
        <v>60</v>
      </c>
      <c r="L11" s="7">
        <v>60</v>
      </c>
    </row>
    <row r="12" spans="1:26" ht="79.5" customHeight="1">
      <c r="A12" s="7">
        <v>9</v>
      </c>
      <c r="B12" s="7">
        <v>2</v>
      </c>
      <c r="C12" s="7">
        <v>429</v>
      </c>
      <c r="D12" s="5" t="s">
        <v>1374</v>
      </c>
      <c r="E12" s="5" t="s">
        <v>1375</v>
      </c>
      <c r="F12" s="7" t="s">
        <v>589</v>
      </c>
      <c r="G12" s="5" t="s">
        <v>18</v>
      </c>
      <c r="H12" s="7">
        <v>9909033622</v>
      </c>
      <c r="I12" s="79" t="s">
        <v>1587</v>
      </c>
      <c r="J12" s="7" t="s">
        <v>1574</v>
      </c>
      <c r="K12" s="7">
        <v>60</v>
      </c>
      <c r="L12" s="7">
        <v>60</v>
      </c>
    </row>
    <row r="13" spans="1:26" ht="79.5" customHeight="1">
      <c r="A13" s="7">
        <v>10</v>
      </c>
      <c r="B13" s="5">
        <v>2</v>
      </c>
      <c r="C13" s="5">
        <v>434</v>
      </c>
      <c r="D13" s="5" t="s">
        <v>1588</v>
      </c>
      <c r="E13" s="5" t="s">
        <v>1589</v>
      </c>
      <c r="F13" s="57" t="s">
        <v>1382</v>
      </c>
      <c r="G13" s="5" t="s">
        <v>18</v>
      </c>
      <c r="H13" s="7">
        <v>9825933093</v>
      </c>
      <c r="I13" s="79" t="s">
        <v>1590</v>
      </c>
      <c r="J13" s="5" t="s">
        <v>1574</v>
      </c>
      <c r="K13" s="5">
        <v>60</v>
      </c>
      <c r="L13" s="7">
        <v>60</v>
      </c>
    </row>
    <row r="14" spans="1:26" ht="79.5" customHeight="1">
      <c r="A14" s="58">
        <v>11</v>
      </c>
      <c r="B14" s="21">
        <v>2</v>
      </c>
      <c r="C14" s="21">
        <v>435</v>
      </c>
      <c r="D14" s="20" t="s">
        <v>1390</v>
      </c>
      <c r="E14" s="20" t="s">
        <v>1391</v>
      </c>
      <c r="F14" s="20" t="s">
        <v>527</v>
      </c>
      <c r="G14" s="21" t="s">
        <v>18</v>
      </c>
      <c r="H14" s="20">
        <v>9426409460</v>
      </c>
      <c r="I14" s="140" t="s">
        <v>1591</v>
      </c>
      <c r="J14" s="21" t="s">
        <v>1574</v>
      </c>
      <c r="K14" s="21">
        <v>60</v>
      </c>
      <c r="L14" s="21">
        <v>60</v>
      </c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 ht="79.5" customHeight="1">
      <c r="A15" s="58">
        <v>12</v>
      </c>
      <c r="B15" s="57">
        <v>3</v>
      </c>
      <c r="C15" s="57">
        <v>401</v>
      </c>
      <c r="D15" s="57" t="s">
        <v>1535</v>
      </c>
      <c r="E15" s="57" t="s">
        <v>1394</v>
      </c>
      <c r="F15" s="57" t="s">
        <v>650</v>
      </c>
      <c r="G15" s="57" t="s">
        <v>651</v>
      </c>
      <c r="H15" s="5">
        <v>9099063102</v>
      </c>
      <c r="I15" s="79" t="s">
        <v>1592</v>
      </c>
      <c r="J15" s="57" t="s">
        <v>1574</v>
      </c>
      <c r="K15" s="57">
        <v>60</v>
      </c>
      <c r="L15" s="57">
        <v>60</v>
      </c>
    </row>
    <row r="16" spans="1:26" ht="79.5" customHeight="1">
      <c r="A16" s="58">
        <v>13</v>
      </c>
      <c r="B16" s="7">
        <v>3</v>
      </c>
      <c r="C16" s="56">
        <v>409</v>
      </c>
      <c r="D16" s="5" t="s">
        <v>1593</v>
      </c>
      <c r="E16" s="5" t="s">
        <v>1594</v>
      </c>
      <c r="F16" s="5" t="s">
        <v>1595</v>
      </c>
      <c r="G16" s="5" t="s">
        <v>651</v>
      </c>
      <c r="H16" s="7">
        <v>9428153588</v>
      </c>
      <c r="I16" s="79" t="s">
        <v>1596</v>
      </c>
      <c r="J16" s="7" t="s">
        <v>1574</v>
      </c>
      <c r="K16" s="5">
        <v>120</v>
      </c>
      <c r="L16" s="5">
        <v>120</v>
      </c>
    </row>
    <row r="17" spans="1:12" ht="79.5" customHeight="1">
      <c r="A17" s="58">
        <v>14</v>
      </c>
      <c r="B17" s="56">
        <v>4</v>
      </c>
      <c r="C17" s="56">
        <v>403</v>
      </c>
      <c r="D17" s="57" t="s">
        <v>1434</v>
      </c>
      <c r="E17" s="57" t="s">
        <v>1435</v>
      </c>
      <c r="F17" s="57" t="s">
        <v>745</v>
      </c>
      <c r="G17" s="57" t="s">
        <v>33</v>
      </c>
      <c r="H17" s="7">
        <v>9099063112</v>
      </c>
      <c r="I17" s="79" t="s">
        <v>1597</v>
      </c>
      <c r="J17" s="56" t="s">
        <v>1574</v>
      </c>
      <c r="K17" s="56">
        <v>60</v>
      </c>
      <c r="L17" s="56">
        <v>60</v>
      </c>
    </row>
    <row r="18" spans="1:12" ht="79.5" customHeight="1">
      <c r="A18" s="58">
        <v>15</v>
      </c>
      <c r="B18" s="7">
        <v>4</v>
      </c>
      <c r="C18" s="56">
        <v>417</v>
      </c>
      <c r="D18" s="5" t="s">
        <v>1598</v>
      </c>
      <c r="E18" s="5" t="s">
        <v>1599</v>
      </c>
      <c r="F18" s="5" t="s">
        <v>781</v>
      </c>
      <c r="G18" s="5" t="s">
        <v>651</v>
      </c>
      <c r="H18" s="7">
        <v>9099063188</v>
      </c>
      <c r="I18" s="79" t="s">
        <v>1600</v>
      </c>
      <c r="J18" s="7" t="s">
        <v>1574</v>
      </c>
      <c r="K18" s="7">
        <v>60</v>
      </c>
      <c r="L18" s="7">
        <v>60</v>
      </c>
    </row>
    <row r="19" spans="1:12" ht="104.25" customHeight="1">
      <c r="A19" s="58">
        <v>16</v>
      </c>
      <c r="B19" s="7">
        <v>4</v>
      </c>
      <c r="C19" s="5">
        <v>431</v>
      </c>
      <c r="D19" s="5" t="s">
        <v>1452</v>
      </c>
      <c r="E19" s="5" t="s">
        <v>1453</v>
      </c>
      <c r="F19" s="5" t="s">
        <v>798</v>
      </c>
      <c r="G19" s="5" t="s">
        <v>18</v>
      </c>
      <c r="H19" s="7">
        <v>9428347800</v>
      </c>
      <c r="I19" s="79" t="s">
        <v>1601</v>
      </c>
      <c r="J19" s="5" t="s">
        <v>1574</v>
      </c>
      <c r="K19" s="7">
        <v>60</v>
      </c>
      <c r="L19" s="7">
        <v>60</v>
      </c>
    </row>
    <row r="20" spans="1:12" ht="87" customHeight="1">
      <c r="A20" s="58">
        <v>17</v>
      </c>
      <c r="B20" s="7">
        <v>5</v>
      </c>
      <c r="C20" s="56">
        <v>406</v>
      </c>
      <c r="D20" s="5" t="s">
        <v>1602</v>
      </c>
      <c r="E20" s="5" t="s">
        <v>1603</v>
      </c>
      <c r="F20" s="5" t="s">
        <v>863</v>
      </c>
      <c r="G20" s="5" t="s">
        <v>651</v>
      </c>
      <c r="H20" s="7">
        <v>9099063183</v>
      </c>
      <c r="I20" s="79" t="s">
        <v>1604</v>
      </c>
      <c r="J20" s="7" t="s">
        <v>1574</v>
      </c>
      <c r="K20" s="7">
        <v>60</v>
      </c>
      <c r="L20" s="7">
        <v>60</v>
      </c>
    </row>
    <row r="21" spans="1:12" ht="86.25" customHeight="1">
      <c r="A21" s="58">
        <v>18</v>
      </c>
      <c r="B21" s="7">
        <v>5</v>
      </c>
      <c r="C21" s="7">
        <v>430</v>
      </c>
      <c r="D21" s="5" t="s">
        <v>1488</v>
      </c>
      <c r="E21" s="5" t="s">
        <v>1605</v>
      </c>
      <c r="F21" s="7" t="s">
        <v>894</v>
      </c>
      <c r="G21" s="5" t="s">
        <v>18</v>
      </c>
      <c r="H21" s="7">
        <v>9099063196</v>
      </c>
      <c r="I21" s="79" t="s">
        <v>1606</v>
      </c>
      <c r="J21" s="7" t="s">
        <v>1574</v>
      </c>
      <c r="K21" s="7">
        <v>60</v>
      </c>
      <c r="L21" s="7">
        <v>60</v>
      </c>
    </row>
    <row r="22" spans="1:12" ht="93.75" customHeight="1">
      <c r="A22" s="58">
        <v>19</v>
      </c>
      <c r="B22" s="7">
        <v>5</v>
      </c>
      <c r="C22" s="7">
        <v>433</v>
      </c>
      <c r="D22" s="5" t="s">
        <v>1494</v>
      </c>
      <c r="E22" s="5" t="s">
        <v>1495</v>
      </c>
      <c r="F22" s="5" t="s">
        <v>1496</v>
      </c>
      <c r="G22" s="5" t="s">
        <v>18</v>
      </c>
      <c r="H22" s="5">
        <v>9913166201</v>
      </c>
      <c r="I22" s="79" t="s">
        <v>1607</v>
      </c>
      <c r="J22" s="5" t="s">
        <v>1574</v>
      </c>
      <c r="K22" s="5">
        <v>60</v>
      </c>
      <c r="L22" s="7">
        <v>60</v>
      </c>
    </row>
    <row r="23" spans="1:12" ht="15.75" customHeight="1"/>
    <row r="24" spans="1:12" ht="15.75" customHeight="1"/>
    <row r="25" spans="1:12" ht="15.75" customHeight="1"/>
    <row r="26" spans="1:12" ht="15.75" customHeight="1"/>
    <row r="27" spans="1:12" ht="15.75" customHeight="1"/>
    <row r="28" spans="1:12" ht="15.75" customHeight="1"/>
    <row r="29" spans="1:12" ht="15.75" customHeight="1"/>
    <row r="30" spans="1:12" ht="15.75" customHeight="1"/>
    <row r="31" spans="1:12" ht="15.75" customHeight="1"/>
    <row r="32" spans="1:1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">
    <mergeCell ref="A1:L1"/>
    <mergeCell ref="A2:L2"/>
  </mergeCells>
  <hyperlinks>
    <hyperlink ref="I7" r:id="rId1"/>
    <hyperlink ref="I8" r:id="rId2"/>
    <hyperlink ref="I9" r:id="rId3"/>
    <hyperlink ref="I11" r:id="rId4"/>
    <hyperlink ref="I12" r:id="rId5"/>
    <hyperlink ref="I13" r:id="rId6"/>
    <hyperlink ref="I19" r:id="rId7"/>
    <hyperlink ref="I21" r:id="rId8"/>
    <hyperlink ref="I22" r:id="rId9"/>
  </hyperlinks>
  <pageMargins left="0.7" right="0.7" top="0.75" bottom="0.75" header="0" footer="0"/>
  <pageSetup paperSize="9" scale="40" orientation="portrait" r:id="rId10"/>
  <drawing r:id="rId1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>
      <selection activeCell="D14" sqref="D14"/>
    </sheetView>
  </sheetViews>
  <sheetFormatPr defaultColWidth="14.42578125" defaultRowHeight="15" customHeight="1"/>
  <cols>
    <col min="1" max="1" width="6" customWidth="1"/>
    <col min="2" max="2" width="7.5703125" customWidth="1"/>
    <col min="3" max="3" width="9.28515625" customWidth="1"/>
    <col min="4" max="4" width="30.85546875" customWidth="1"/>
    <col min="5" max="5" width="35.28515625" customWidth="1"/>
    <col min="6" max="6" width="15.140625" customWidth="1"/>
    <col min="7" max="7" width="13.7109375" customWidth="1"/>
    <col min="8" max="8" width="28" style="80" customWidth="1"/>
    <col min="9" max="9" width="12.7109375" customWidth="1"/>
    <col min="10" max="10" width="27.42578125" customWidth="1"/>
    <col min="11" max="11" width="10.85546875" customWidth="1"/>
    <col min="12" max="12" width="11.140625" customWidth="1"/>
    <col min="13" max="26" width="8.7109375" customWidth="1"/>
  </cols>
  <sheetData>
    <row r="1" spans="1:12" ht="113.25" customHeight="1">
      <c r="A1" s="156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1"/>
    </row>
    <row r="2" spans="1:12" ht="37.5" customHeight="1">
      <c r="A2" s="203" t="s">
        <v>1608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1"/>
    </row>
    <row r="3" spans="1:12" ht="48" customHeight="1">
      <c r="A3" s="23" t="s">
        <v>1609</v>
      </c>
      <c r="B3" s="24" t="s">
        <v>2</v>
      </c>
      <c r="C3" s="23" t="s">
        <v>466</v>
      </c>
      <c r="D3" s="23" t="s">
        <v>4</v>
      </c>
      <c r="E3" s="23" t="s">
        <v>5</v>
      </c>
      <c r="F3" s="23" t="s">
        <v>6</v>
      </c>
      <c r="G3" s="60" t="s">
        <v>1610</v>
      </c>
      <c r="H3" s="91" t="s">
        <v>1611</v>
      </c>
      <c r="I3" s="60" t="s">
        <v>467</v>
      </c>
      <c r="J3" s="23" t="s">
        <v>11</v>
      </c>
      <c r="K3" s="60" t="s">
        <v>1294</v>
      </c>
      <c r="L3" s="60" t="s">
        <v>13</v>
      </c>
    </row>
    <row r="4" spans="1:12" ht="68.25" customHeight="1">
      <c r="A4" s="41">
        <v>1</v>
      </c>
      <c r="B4" s="41">
        <v>1</v>
      </c>
      <c r="C4" s="38">
        <v>206</v>
      </c>
      <c r="D4" s="38" t="s">
        <v>1296</v>
      </c>
      <c r="E4" s="38" t="s">
        <v>1612</v>
      </c>
      <c r="F4" s="38" t="s">
        <v>485</v>
      </c>
      <c r="G4" s="41">
        <v>9099063106</v>
      </c>
      <c r="H4" s="85" t="s">
        <v>1298</v>
      </c>
      <c r="I4" s="36" t="s">
        <v>18</v>
      </c>
      <c r="J4" s="38" t="s">
        <v>1613</v>
      </c>
      <c r="K4" s="41">
        <v>30</v>
      </c>
      <c r="L4" s="41">
        <v>30</v>
      </c>
    </row>
    <row r="5" spans="1:12" ht="68.25" customHeight="1">
      <c r="A5" s="188">
        <v>2</v>
      </c>
      <c r="B5" s="188">
        <v>1</v>
      </c>
      <c r="C5" s="202">
        <v>228</v>
      </c>
      <c r="D5" s="194" t="s">
        <v>1303</v>
      </c>
      <c r="E5" s="194" t="s">
        <v>1304</v>
      </c>
      <c r="F5" s="194" t="s">
        <v>485</v>
      </c>
      <c r="G5" s="188">
        <v>9099063128</v>
      </c>
      <c r="H5" s="187" t="s">
        <v>1305</v>
      </c>
      <c r="I5" s="186" t="s">
        <v>651</v>
      </c>
      <c r="J5" s="38" t="s">
        <v>1613</v>
      </c>
      <c r="K5" s="41">
        <v>30</v>
      </c>
      <c r="L5" s="41">
        <v>30</v>
      </c>
    </row>
    <row r="6" spans="1:12" ht="68.25" customHeight="1">
      <c r="A6" s="143"/>
      <c r="B6" s="143"/>
      <c r="C6" s="143"/>
      <c r="D6" s="143"/>
      <c r="E6" s="143"/>
      <c r="F6" s="143"/>
      <c r="G6" s="143"/>
      <c r="H6" s="143"/>
      <c r="I6" s="143"/>
      <c r="J6" s="38" t="s">
        <v>1614</v>
      </c>
      <c r="K6" s="37">
        <v>10</v>
      </c>
      <c r="L6" s="37">
        <v>10</v>
      </c>
    </row>
    <row r="7" spans="1:12" ht="68.25" customHeight="1">
      <c r="A7" s="188">
        <v>3</v>
      </c>
      <c r="B7" s="202">
        <v>1</v>
      </c>
      <c r="C7" s="202">
        <v>277</v>
      </c>
      <c r="D7" s="194" t="s">
        <v>1312</v>
      </c>
      <c r="E7" s="194" t="s">
        <v>1615</v>
      </c>
      <c r="F7" s="194" t="s">
        <v>485</v>
      </c>
      <c r="G7" s="202">
        <v>9099063177</v>
      </c>
      <c r="H7" s="201" t="s">
        <v>1314</v>
      </c>
      <c r="I7" s="194" t="s">
        <v>18</v>
      </c>
      <c r="J7" s="38" t="s">
        <v>1613</v>
      </c>
      <c r="K7" s="37">
        <v>30</v>
      </c>
      <c r="L7" s="37">
        <v>30</v>
      </c>
    </row>
    <row r="8" spans="1:12" ht="68.25" customHeight="1">
      <c r="A8" s="143"/>
      <c r="B8" s="143"/>
      <c r="C8" s="143"/>
      <c r="D8" s="143"/>
      <c r="E8" s="143"/>
      <c r="F8" s="143"/>
      <c r="G8" s="143"/>
      <c r="H8" s="143"/>
      <c r="I8" s="143"/>
      <c r="J8" s="38" t="s">
        <v>1616</v>
      </c>
      <c r="K8" s="37">
        <v>10</v>
      </c>
      <c r="L8" s="37">
        <v>10</v>
      </c>
    </row>
    <row r="9" spans="1:12" ht="68.25" customHeight="1">
      <c r="A9" s="41">
        <v>4</v>
      </c>
      <c r="B9" s="41">
        <v>2</v>
      </c>
      <c r="C9" s="41">
        <v>290</v>
      </c>
      <c r="D9" s="36" t="s">
        <v>1342</v>
      </c>
      <c r="E9" s="36" t="s">
        <v>1617</v>
      </c>
      <c r="F9" s="36" t="s">
        <v>527</v>
      </c>
      <c r="G9" s="41">
        <v>9099289000</v>
      </c>
      <c r="H9" s="85" t="s">
        <v>1344</v>
      </c>
      <c r="I9" s="38" t="s">
        <v>18</v>
      </c>
      <c r="J9" s="41" t="s">
        <v>1613</v>
      </c>
      <c r="K9" s="36">
        <v>30</v>
      </c>
      <c r="L9" s="36">
        <v>30</v>
      </c>
    </row>
    <row r="10" spans="1:12" ht="68.25" customHeight="1">
      <c r="A10" s="41">
        <v>5</v>
      </c>
      <c r="B10" s="41">
        <v>2</v>
      </c>
      <c r="C10" s="38">
        <v>224</v>
      </c>
      <c r="D10" s="36" t="s">
        <v>1339</v>
      </c>
      <c r="E10" s="36" t="s">
        <v>1618</v>
      </c>
      <c r="F10" s="36" t="s">
        <v>527</v>
      </c>
      <c r="G10" s="41">
        <v>9099063124</v>
      </c>
      <c r="H10" s="85" t="s">
        <v>1341</v>
      </c>
      <c r="I10" s="36" t="s">
        <v>18</v>
      </c>
      <c r="J10" s="36" t="s">
        <v>1613</v>
      </c>
      <c r="K10" s="41">
        <v>30</v>
      </c>
      <c r="L10" s="41">
        <v>30</v>
      </c>
    </row>
    <row r="11" spans="1:12" ht="68.25" customHeight="1">
      <c r="A11" s="41">
        <v>6</v>
      </c>
      <c r="B11" s="41">
        <v>2</v>
      </c>
      <c r="C11" s="38">
        <v>247</v>
      </c>
      <c r="D11" s="36" t="s">
        <v>1336</v>
      </c>
      <c r="E11" s="36" t="s">
        <v>1337</v>
      </c>
      <c r="F11" s="36" t="s">
        <v>527</v>
      </c>
      <c r="G11" s="41">
        <v>9099063147</v>
      </c>
      <c r="H11" s="85" t="s">
        <v>1338</v>
      </c>
      <c r="I11" s="36" t="s">
        <v>18</v>
      </c>
      <c r="J11" s="38" t="s">
        <v>1613</v>
      </c>
      <c r="K11" s="41">
        <v>30</v>
      </c>
      <c r="L11" s="41">
        <v>30</v>
      </c>
    </row>
    <row r="12" spans="1:12" ht="68.25" customHeight="1">
      <c r="A12" s="41">
        <v>7</v>
      </c>
      <c r="B12" s="41">
        <v>2</v>
      </c>
      <c r="C12" s="38">
        <v>260</v>
      </c>
      <c r="D12" s="36" t="s">
        <v>1333</v>
      </c>
      <c r="E12" s="36" t="s">
        <v>1334</v>
      </c>
      <c r="F12" s="36" t="s">
        <v>527</v>
      </c>
      <c r="G12" s="41">
        <v>9099063160</v>
      </c>
      <c r="H12" s="85" t="s">
        <v>1335</v>
      </c>
      <c r="I12" s="36" t="s">
        <v>18</v>
      </c>
      <c r="J12" s="36" t="s">
        <v>1613</v>
      </c>
      <c r="K12" s="41">
        <v>30</v>
      </c>
      <c r="L12" s="41">
        <v>30</v>
      </c>
    </row>
    <row r="13" spans="1:12" ht="68.25" customHeight="1">
      <c r="A13" s="41">
        <v>8</v>
      </c>
      <c r="B13" s="41">
        <v>2</v>
      </c>
      <c r="C13" s="38">
        <v>242</v>
      </c>
      <c r="D13" s="38" t="s">
        <v>1354</v>
      </c>
      <c r="E13" s="38" t="s">
        <v>1518</v>
      </c>
      <c r="F13" s="38" t="s">
        <v>527</v>
      </c>
      <c r="G13" s="41">
        <v>9099063142</v>
      </c>
      <c r="H13" s="85" t="s">
        <v>1356</v>
      </c>
      <c r="I13" s="36" t="s">
        <v>18</v>
      </c>
      <c r="J13" s="38" t="s">
        <v>1613</v>
      </c>
      <c r="K13" s="41">
        <v>30</v>
      </c>
      <c r="L13" s="41">
        <v>30</v>
      </c>
    </row>
    <row r="14" spans="1:12" ht="68.25" customHeight="1">
      <c r="A14" s="37">
        <v>9</v>
      </c>
      <c r="B14" s="37">
        <v>2</v>
      </c>
      <c r="C14" s="37">
        <v>257</v>
      </c>
      <c r="D14" s="38" t="s">
        <v>1619</v>
      </c>
      <c r="E14" s="38" t="s">
        <v>1366</v>
      </c>
      <c r="F14" s="38" t="s">
        <v>571</v>
      </c>
      <c r="G14" s="38" t="s">
        <v>18</v>
      </c>
      <c r="H14" s="86" t="s">
        <v>1367</v>
      </c>
      <c r="I14" s="38" t="s">
        <v>18</v>
      </c>
      <c r="J14" s="38" t="s">
        <v>1613</v>
      </c>
      <c r="K14" s="37">
        <v>30</v>
      </c>
      <c r="L14" s="37">
        <v>30</v>
      </c>
    </row>
    <row r="15" spans="1:12" ht="68.25" customHeight="1">
      <c r="A15" s="41">
        <v>10</v>
      </c>
      <c r="B15" s="41">
        <v>3</v>
      </c>
      <c r="C15" s="37">
        <v>241</v>
      </c>
      <c r="D15" s="38" t="s">
        <v>1412</v>
      </c>
      <c r="E15" s="38" t="s">
        <v>1413</v>
      </c>
      <c r="F15" s="38" t="s">
        <v>1620</v>
      </c>
      <c r="G15" s="41">
        <v>9099063141</v>
      </c>
      <c r="H15" s="85" t="s">
        <v>1414</v>
      </c>
      <c r="I15" s="36" t="s">
        <v>18</v>
      </c>
      <c r="J15" s="38" t="s">
        <v>1613</v>
      </c>
      <c r="K15" s="41">
        <v>30</v>
      </c>
      <c r="L15" s="41">
        <v>30</v>
      </c>
    </row>
    <row r="16" spans="1:12" ht="68.25" customHeight="1">
      <c r="A16" s="188">
        <v>11</v>
      </c>
      <c r="B16" s="202">
        <v>3</v>
      </c>
      <c r="C16" s="194">
        <v>205</v>
      </c>
      <c r="D16" s="194" t="s">
        <v>1400</v>
      </c>
      <c r="E16" s="194" t="s">
        <v>1401</v>
      </c>
      <c r="F16" s="194" t="s">
        <v>650</v>
      </c>
      <c r="G16" s="202">
        <v>9924314586</v>
      </c>
      <c r="H16" s="201" t="s">
        <v>1402</v>
      </c>
      <c r="I16" s="194" t="s">
        <v>18</v>
      </c>
      <c r="J16" s="38" t="s">
        <v>1613</v>
      </c>
      <c r="K16" s="37">
        <v>30</v>
      </c>
      <c r="L16" s="37">
        <v>30</v>
      </c>
    </row>
    <row r="17" spans="1:12" ht="68.25" customHeight="1">
      <c r="A17" s="143"/>
      <c r="B17" s="143"/>
      <c r="C17" s="143"/>
      <c r="D17" s="143"/>
      <c r="E17" s="143"/>
      <c r="F17" s="143"/>
      <c r="G17" s="143"/>
      <c r="H17" s="143"/>
      <c r="I17" s="143"/>
      <c r="J17" s="38" t="s">
        <v>1621</v>
      </c>
      <c r="K17" s="37">
        <v>10</v>
      </c>
      <c r="L17" s="37">
        <v>10</v>
      </c>
    </row>
    <row r="18" spans="1:12" ht="68.25" customHeight="1">
      <c r="A18" s="37">
        <v>12</v>
      </c>
      <c r="B18" s="37">
        <v>3</v>
      </c>
      <c r="C18" s="38">
        <v>244</v>
      </c>
      <c r="D18" s="38" t="s">
        <v>1415</v>
      </c>
      <c r="E18" s="38" t="s">
        <v>1416</v>
      </c>
      <c r="F18" s="38" t="s">
        <v>650</v>
      </c>
      <c r="G18" s="38" t="s">
        <v>18</v>
      </c>
      <c r="H18" s="86" t="s">
        <v>1417</v>
      </c>
      <c r="I18" s="38" t="s">
        <v>18</v>
      </c>
      <c r="J18" s="38" t="s">
        <v>1613</v>
      </c>
      <c r="K18" s="37">
        <v>30</v>
      </c>
      <c r="L18" s="37">
        <v>30</v>
      </c>
    </row>
    <row r="19" spans="1:12" ht="68.25" customHeight="1">
      <c r="A19" s="188">
        <v>13</v>
      </c>
      <c r="B19" s="188">
        <v>5</v>
      </c>
      <c r="C19" s="202">
        <v>254</v>
      </c>
      <c r="D19" s="194" t="s">
        <v>1470</v>
      </c>
      <c r="E19" s="194" t="s">
        <v>1562</v>
      </c>
      <c r="F19" s="194" t="s">
        <v>863</v>
      </c>
      <c r="G19" s="188">
        <v>9099063154</v>
      </c>
      <c r="H19" s="187" t="s">
        <v>1472</v>
      </c>
      <c r="I19" s="186" t="s">
        <v>18</v>
      </c>
      <c r="J19" s="38" t="s">
        <v>1613</v>
      </c>
      <c r="K19" s="41">
        <v>30</v>
      </c>
      <c r="L19" s="41">
        <v>30</v>
      </c>
    </row>
    <row r="20" spans="1:12" ht="68.25" customHeight="1">
      <c r="A20" s="143"/>
      <c r="B20" s="143"/>
      <c r="C20" s="143"/>
      <c r="D20" s="143"/>
      <c r="E20" s="143"/>
      <c r="F20" s="143"/>
      <c r="G20" s="143"/>
      <c r="H20" s="143"/>
      <c r="I20" s="143"/>
      <c r="J20" s="38" t="s">
        <v>1622</v>
      </c>
      <c r="K20" s="37">
        <v>10</v>
      </c>
      <c r="L20" s="37">
        <v>10</v>
      </c>
    </row>
    <row r="21" spans="1:12" ht="15.75" customHeight="1"/>
    <row r="22" spans="1:12" ht="15.75" customHeight="1"/>
    <row r="23" spans="1:12" ht="15.75" customHeight="1"/>
    <row r="24" spans="1:12" ht="15.75" customHeight="1"/>
    <row r="25" spans="1:12" ht="15.75" customHeight="1"/>
    <row r="26" spans="1:12" ht="15.75" customHeight="1"/>
    <row r="27" spans="1:12" ht="15.75" customHeight="1"/>
    <row r="28" spans="1:12" ht="15.75" customHeight="1"/>
    <row r="29" spans="1:12" ht="15.75" customHeight="1"/>
    <row r="30" spans="1:12" ht="15.75" customHeight="1"/>
    <row r="31" spans="1:12" ht="15.75" customHeight="1"/>
    <row r="32" spans="1:1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8">
    <mergeCell ref="H19:H20"/>
    <mergeCell ref="I19:I20"/>
    <mergeCell ref="A19:A20"/>
    <mergeCell ref="B19:B20"/>
    <mergeCell ref="C19:C20"/>
    <mergeCell ref="D19:D20"/>
    <mergeCell ref="E19:E20"/>
    <mergeCell ref="F19:F20"/>
    <mergeCell ref="G19:G20"/>
    <mergeCell ref="F5:F6"/>
    <mergeCell ref="G5:G6"/>
    <mergeCell ref="H5:H6"/>
    <mergeCell ref="I5:I6"/>
    <mergeCell ref="A1:L1"/>
    <mergeCell ref="A2:L2"/>
    <mergeCell ref="A5:A6"/>
    <mergeCell ref="B5:B6"/>
    <mergeCell ref="C5:C6"/>
    <mergeCell ref="D5:D6"/>
    <mergeCell ref="E5:E6"/>
    <mergeCell ref="H7:H8"/>
    <mergeCell ref="I7:I8"/>
    <mergeCell ref="A7:A8"/>
    <mergeCell ref="B7:B8"/>
    <mergeCell ref="C7:C8"/>
    <mergeCell ref="D7:D8"/>
    <mergeCell ref="E7:E8"/>
    <mergeCell ref="F7:F8"/>
    <mergeCell ref="G7:G8"/>
    <mergeCell ref="H16:H17"/>
    <mergeCell ref="I16:I17"/>
    <mergeCell ref="A16:A17"/>
    <mergeCell ref="B16:B17"/>
    <mergeCell ref="C16:C17"/>
    <mergeCell ref="D16:D17"/>
    <mergeCell ref="E16:E17"/>
    <mergeCell ref="F16:F17"/>
    <mergeCell ref="G16:G17"/>
  </mergeCells>
  <hyperlinks>
    <hyperlink ref="H4" r:id="rId1"/>
    <hyperlink ref="H7" r:id="rId2"/>
    <hyperlink ref="H11" r:id="rId3"/>
    <hyperlink ref="H12" r:id="rId4"/>
    <hyperlink ref="H14" r:id="rId5"/>
    <hyperlink ref="H15" r:id="rId6"/>
    <hyperlink ref="H16" r:id="rId7"/>
    <hyperlink ref="H18" r:id="rId8"/>
    <hyperlink ref="H19" r:id="rId9"/>
  </hyperlinks>
  <pageMargins left="0.7" right="0.7" top="0.75" bottom="0.75" header="0" footer="0"/>
  <pageSetup scale="42" orientation="portrait"/>
  <drawing r:id="rId1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>
      <selection activeCell="E4" sqref="E4"/>
    </sheetView>
  </sheetViews>
  <sheetFormatPr defaultColWidth="14.42578125" defaultRowHeight="15" customHeight="1"/>
  <cols>
    <col min="1" max="1" width="8.7109375" customWidth="1"/>
    <col min="2" max="2" width="7.5703125" customWidth="1"/>
    <col min="3" max="3" width="9" customWidth="1"/>
    <col min="4" max="4" width="39.140625" customWidth="1"/>
    <col min="5" max="5" width="40" customWidth="1"/>
    <col min="6" max="6" width="18.7109375" customWidth="1"/>
    <col min="7" max="7" width="15.85546875" customWidth="1"/>
    <col min="8" max="8" width="31.42578125" style="80" customWidth="1"/>
    <col min="9" max="9" width="12.42578125" customWidth="1"/>
    <col min="10" max="10" width="10.5703125" customWidth="1"/>
    <col min="11" max="11" width="28.7109375" customWidth="1"/>
    <col min="12" max="12" width="14.5703125" customWidth="1"/>
    <col min="13" max="26" width="8.7109375" customWidth="1"/>
  </cols>
  <sheetData>
    <row r="1" spans="1:12" ht="125.25" customHeight="1">
      <c r="A1" s="156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1"/>
    </row>
    <row r="2" spans="1:12" ht="35.25" customHeight="1">
      <c r="A2" s="195" t="s">
        <v>1623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1"/>
    </row>
    <row r="3" spans="1:12" ht="31.5">
      <c r="A3" s="23" t="s">
        <v>1</v>
      </c>
      <c r="B3" s="24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1610</v>
      </c>
      <c r="H3" s="82" t="s">
        <v>1611</v>
      </c>
      <c r="I3" s="23" t="s">
        <v>467</v>
      </c>
      <c r="J3" s="23" t="s">
        <v>1624</v>
      </c>
      <c r="K3" s="23" t="s">
        <v>10</v>
      </c>
      <c r="L3" s="23" t="s">
        <v>1295</v>
      </c>
    </row>
    <row r="4" spans="1:12" ht="87" customHeight="1">
      <c r="A4" s="25">
        <v>1</v>
      </c>
      <c r="B4" s="25">
        <v>3</v>
      </c>
      <c r="C4" s="61">
        <v>705</v>
      </c>
      <c r="D4" s="26" t="s">
        <v>1625</v>
      </c>
      <c r="E4" s="26" t="s">
        <v>1626</v>
      </c>
      <c r="F4" s="26" t="s">
        <v>646</v>
      </c>
      <c r="G4" s="61">
        <v>9099063305</v>
      </c>
      <c r="H4" s="83" t="s">
        <v>1041</v>
      </c>
      <c r="I4" s="26" t="s">
        <v>18</v>
      </c>
      <c r="J4" s="26" t="s">
        <v>1627</v>
      </c>
      <c r="K4" s="26" t="s">
        <v>1628</v>
      </c>
      <c r="L4" s="25">
        <v>30</v>
      </c>
    </row>
    <row r="5" spans="1:12" ht="83.25" customHeight="1">
      <c r="A5" s="25">
        <v>2</v>
      </c>
      <c r="B5" s="25">
        <v>5</v>
      </c>
      <c r="C5" s="48">
        <v>731</v>
      </c>
      <c r="D5" s="26" t="s">
        <v>1629</v>
      </c>
      <c r="E5" s="26" t="s">
        <v>1630</v>
      </c>
      <c r="F5" s="26" t="s">
        <v>707</v>
      </c>
      <c r="G5" s="48">
        <v>9099063331</v>
      </c>
      <c r="H5" s="83" t="s">
        <v>1108</v>
      </c>
      <c r="I5" s="26" t="s">
        <v>18</v>
      </c>
      <c r="J5" s="25" t="s">
        <v>1627</v>
      </c>
      <c r="K5" s="26" t="s">
        <v>1628</v>
      </c>
      <c r="L5" s="25">
        <v>60</v>
      </c>
    </row>
    <row r="6" spans="1:12" ht="28.5" customHeight="1">
      <c r="A6" s="209">
        <v>3</v>
      </c>
      <c r="B6" s="209">
        <v>1</v>
      </c>
      <c r="C6" s="214">
        <v>746</v>
      </c>
      <c r="D6" s="208" t="s">
        <v>1631</v>
      </c>
      <c r="E6" s="208" t="s">
        <v>954</v>
      </c>
      <c r="F6" s="208" t="s">
        <v>485</v>
      </c>
      <c r="G6" s="214">
        <v>9099063346</v>
      </c>
      <c r="H6" s="207" t="s">
        <v>955</v>
      </c>
      <c r="I6" s="208" t="s">
        <v>18</v>
      </c>
      <c r="J6" s="25" t="s">
        <v>1627</v>
      </c>
      <c r="K6" s="26" t="s">
        <v>1628</v>
      </c>
      <c r="L6" s="25">
        <v>30</v>
      </c>
    </row>
    <row r="7" spans="1:12" ht="15.75">
      <c r="A7" s="142"/>
      <c r="B7" s="142"/>
      <c r="C7" s="142"/>
      <c r="D7" s="142"/>
      <c r="E7" s="142"/>
      <c r="F7" s="142"/>
      <c r="G7" s="142"/>
      <c r="H7" s="142"/>
      <c r="I7" s="142"/>
      <c r="J7" s="25" t="s">
        <v>1627</v>
      </c>
      <c r="K7" s="26" t="s">
        <v>1632</v>
      </c>
      <c r="L7" s="25">
        <v>30</v>
      </c>
    </row>
    <row r="8" spans="1:12" ht="15.75">
      <c r="A8" s="143"/>
      <c r="B8" s="143"/>
      <c r="C8" s="143"/>
      <c r="D8" s="143"/>
      <c r="E8" s="143"/>
      <c r="F8" s="143"/>
      <c r="G8" s="143"/>
      <c r="H8" s="143"/>
      <c r="I8" s="143"/>
      <c r="J8" s="25" t="s">
        <v>1627</v>
      </c>
      <c r="K8" s="26" t="s">
        <v>1633</v>
      </c>
      <c r="L8" s="25">
        <v>30</v>
      </c>
    </row>
    <row r="9" spans="1:12" ht="40.5" customHeight="1">
      <c r="A9" s="209">
        <v>4</v>
      </c>
      <c r="B9" s="209">
        <v>4</v>
      </c>
      <c r="C9" s="211">
        <v>773</v>
      </c>
      <c r="D9" s="208" t="s">
        <v>1634</v>
      </c>
      <c r="E9" s="208" t="s">
        <v>1635</v>
      </c>
      <c r="F9" s="208" t="s">
        <v>745</v>
      </c>
      <c r="G9" s="211">
        <v>9099063373</v>
      </c>
      <c r="H9" s="207" t="s">
        <v>1075</v>
      </c>
      <c r="I9" s="208" t="s">
        <v>18</v>
      </c>
      <c r="J9" s="25" t="s">
        <v>1627</v>
      </c>
      <c r="K9" s="26" t="s">
        <v>1628</v>
      </c>
      <c r="L9" s="25">
        <v>60</v>
      </c>
    </row>
    <row r="10" spans="1:12" ht="59.25" customHeight="1">
      <c r="A10" s="143"/>
      <c r="B10" s="143"/>
      <c r="C10" s="143"/>
      <c r="D10" s="143"/>
      <c r="E10" s="143"/>
      <c r="F10" s="143"/>
      <c r="G10" s="143"/>
      <c r="H10" s="143"/>
      <c r="I10" s="143"/>
      <c r="J10" s="25" t="s">
        <v>1627</v>
      </c>
      <c r="K10" s="26" t="s">
        <v>1636</v>
      </c>
      <c r="L10" s="25">
        <v>60</v>
      </c>
    </row>
    <row r="11" spans="1:12" ht="33" customHeight="1">
      <c r="A11" s="209">
        <v>5</v>
      </c>
      <c r="B11" s="209">
        <v>4</v>
      </c>
      <c r="C11" s="214">
        <v>789</v>
      </c>
      <c r="D11" s="208" t="s">
        <v>1160</v>
      </c>
      <c r="E11" s="208" t="s">
        <v>1081</v>
      </c>
      <c r="F11" s="208" t="s">
        <v>745</v>
      </c>
      <c r="G11" s="214">
        <v>9099063495</v>
      </c>
      <c r="H11" s="207" t="s">
        <v>1082</v>
      </c>
      <c r="I11" s="208" t="s">
        <v>18</v>
      </c>
      <c r="J11" s="25" t="s">
        <v>1627</v>
      </c>
      <c r="K11" s="26" t="s">
        <v>1628</v>
      </c>
      <c r="L11" s="25">
        <v>30</v>
      </c>
    </row>
    <row r="12" spans="1:12" ht="42.75" customHeight="1">
      <c r="A12" s="143"/>
      <c r="B12" s="143"/>
      <c r="C12" s="143"/>
      <c r="D12" s="143"/>
      <c r="E12" s="143"/>
      <c r="F12" s="143"/>
      <c r="G12" s="143"/>
      <c r="H12" s="143"/>
      <c r="I12" s="143"/>
      <c r="J12" s="25" t="s">
        <v>1637</v>
      </c>
      <c r="K12" s="26" t="s">
        <v>1628</v>
      </c>
      <c r="L12" s="25">
        <v>30</v>
      </c>
    </row>
    <row r="13" spans="1:12" ht="15.75">
      <c r="A13" s="209">
        <v>6</v>
      </c>
      <c r="B13" s="209">
        <v>3</v>
      </c>
      <c r="C13" s="213" t="s">
        <v>194</v>
      </c>
      <c r="D13" s="208" t="s">
        <v>1638</v>
      </c>
      <c r="E13" s="208" t="s">
        <v>1639</v>
      </c>
      <c r="F13" s="208" t="s">
        <v>1640</v>
      </c>
      <c r="G13" s="211">
        <v>9099063041</v>
      </c>
      <c r="H13" s="207" t="s">
        <v>197</v>
      </c>
      <c r="I13" s="208" t="s">
        <v>18</v>
      </c>
      <c r="J13" s="25" t="s">
        <v>1637</v>
      </c>
      <c r="K13" s="26" t="s">
        <v>1632</v>
      </c>
      <c r="L13" s="25">
        <v>30</v>
      </c>
    </row>
    <row r="14" spans="1:12" ht="15.75">
      <c r="A14" s="142"/>
      <c r="B14" s="142"/>
      <c r="C14" s="142"/>
      <c r="D14" s="142"/>
      <c r="E14" s="142"/>
      <c r="F14" s="142"/>
      <c r="G14" s="142"/>
      <c r="H14" s="142"/>
      <c r="I14" s="142"/>
      <c r="J14" s="25" t="s">
        <v>1637</v>
      </c>
      <c r="K14" s="26" t="s">
        <v>1641</v>
      </c>
      <c r="L14" s="25">
        <v>30</v>
      </c>
    </row>
    <row r="15" spans="1:12" ht="15.75">
      <c r="A15" s="142"/>
      <c r="B15" s="142"/>
      <c r="C15" s="142"/>
      <c r="D15" s="142"/>
      <c r="E15" s="142"/>
      <c r="F15" s="142"/>
      <c r="G15" s="142"/>
      <c r="H15" s="142"/>
      <c r="I15" s="142"/>
      <c r="J15" s="25" t="s">
        <v>1637</v>
      </c>
      <c r="K15" s="26" t="s">
        <v>1642</v>
      </c>
      <c r="L15" s="25">
        <v>30</v>
      </c>
    </row>
    <row r="16" spans="1:12" ht="15.75">
      <c r="A16" s="143"/>
      <c r="B16" s="143"/>
      <c r="C16" s="143"/>
      <c r="D16" s="143"/>
      <c r="E16" s="143"/>
      <c r="F16" s="143"/>
      <c r="G16" s="143"/>
      <c r="H16" s="143"/>
      <c r="I16" s="143"/>
      <c r="J16" s="25" t="s">
        <v>1637</v>
      </c>
      <c r="K16" s="26" t="s">
        <v>1643</v>
      </c>
      <c r="L16" s="25">
        <v>30</v>
      </c>
    </row>
    <row r="17" spans="1:12" ht="29.25" customHeight="1">
      <c r="A17" s="209">
        <v>7</v>
      </c>
      <c r="B17" s="209">
        <v>5</v>
      </c>
      <c r="C17" s="212" t="s">
        <v>337</v>
      </c>
      <c r="D17" s="208" t="s">
        <v>1644</v>
      </c>
      <c r="E17" s="208" t="s">
        <v>1645</v>
      </c>
      <c r="F17" s="208" t="s">
        <v>886</v>
      </c>
      <c r="G17" s="211">
        <v>9099063045</v>
      </c>
      <c r="H17" s="207" t="s">
        <v>339</v>
      </c>
      <c r="I17" s="208" t="s">
        <v>18</v>
      </c>
      <c r="J17" s="25" t="s">
        <v>1637</v>
      </c>
      <c r="K17" s="26" t="s">
        <v>1646</v>
      </c>
      <c r="L17" s="25">
        <v>30</v>
      </c>
    </row>
    <row r="18" spans="1:12" ht="36.75" customHeight="1">
      <c r="A18" s="143"/>
      <c r="B18" s="143"/>
      <c r="C18" s="143"/>
      <c r="D18" s="143"/>
      <c r="E18" s="143"/>
      <c r="F18" s="143"/>
      <c r="G18" s="143"/>
      <c r="H18" s="143"/>
      <c r="I18" s="143"/>
      <c r="J18" s="25" t="s">
        <v>1637</v>
      </c>
      <c r="K18" s="26" t="s">
        <v>1647</v>
      </c>
      <c r="L18" s="25">
        <v>30</v>
      </c>
    </row>
    <row r="19" spans="1:12" ht="15.75">
      <c r="A19" s="209">
        <v>8</v>
      </c>
      <c r="B19" s="209">
        <v>5</v>
      </c>
      <c r="C19" s="210" t="s">
        <v>347</v>
      </c>
      <c r="D19" s="208" t="s">
        <v>1648</v>
      </c>
      <c r="E19" s="208" t="s">
        <v>1282</v>
      </c>
      <c r="F19" s="208" t="s">
        <v>863</v>
      </c>
      <c r="G19" s="211">
        <v>9099063480</v>
      </c>
      <c r="H19" s="207" t="s">
        <v>349</v>
      </c>
      <c r="I19" s="208" t="s">
        <v>18</v>
      </c>
      <c r="J19" s="208" t="s">
        <v>1627</v>
      </c>
      <c r="K19" s="26" t="s">
        <v>1649</v>
      </c>
      <c r="L19" s="25">
        <v>60</v>
      </c>
    </row>
    <row r="20" spans="1:12" ht="31.5">
      <c r="A20" s="142"/>
      <c r="B20" s="142"/>
      <c r="C20" s="142"/>
      <c r="D20" s="142"/>
      <c r="E20" s="142"/>
      <c r="F20" s="142"/>
      <c r="G20" s="142"/>
      <c r="H20" s="142"/>
      <c r="I20" s="142"/>
      <c r="J20" s="142"/>
      <c r="K20" s="26" t="s">
        <v>1650</v>
      </c>
      <c r="L20" s="25">
        <v>30</v>
      </c>
    </row>
    <row r="21" spans="1:12" ht="15.75" customHeight="1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26" t="s">
        <v>1632</v>
      </c>
      <c r="L21" s="25">
        <v>60</v>
      </c>
    </row>
    <row r="22" spans="1:12" ht="15.75" customHeight="1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26" t="s">
        <v>1651</v>
      </c>
      <c r="L22" s="25">
        <v>60</v>
      </c>
    </row>
    <row r="23" spans="1:12" ht="31.5" customHeight="1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29" t="s">
        <v>1652</v>
      </c>
      <c r="L23" s="29">
        <v>60</v>
      </c>
    </row>
    <row r="24" spans="1:12" ht="15.75" customHeight="1">
      <c r="A24" s="142"/>
      <c r="B24" s="142"/>
      <c r="C24" s="142"/>
      <c r="D24" s="142"/>
      <c r="E24" s="142"/>
      <c r="F24" s="142"/>
      <c r="G24" s="142"/>
      <c r="H24" s="142"/>
      <c r="I24" s="142"/>
      <c r="J24" s="142"/>
      <c r="K24" s="26" t="s">
        <v>1653</v>
      </c>
      <c r="L24" s="25">
        <v>30</v>
      </c>
    </row>
    <row r="25" spans="1:12" ht="39" customHeight="1">
      <c r="A25" s="143"/>
      <c r="B25" s="143"/>
      <c r="C25" s="143"/>
      <c r="D25" s="143"/>
      <c r="E25" s="143"/>
      <c r="F25" s="143"/>
      <c r="G25" s="143"/>
      <c r="H25" s="143"/>
      <c r="I25" s="143"/>
      <c r="J25" s="143"/>
      <c r="K25" s="25" t="s">
        <v>1654</v>
      </c>
      <c r="L25" s="25">
        <v>30</v>
      </c>
    </row>
    <row r="26" spans="1:12" ht="15.75" customHeight="1">
      <c r="A26" s="25">
        <v>9</v>
      </c>
      <c r="B26" s="25">
        <v>3</v>
      </c>
      <c r="C26" s="25">
        <v>124</v>
      </c>
      <c r="D26" s="30" t="s">
        <v>1655</v>
      </c>
      <c r="E26" s="30" t="s">
        <v>1656</v>
      </c>
      <c r="F26" s="26" t="s">
        <v>650</v>
      </c>
      <c r="G26" s="61">
        <v>7574843593</v>
      </c>
      <c r="H26" s="83" t="s">
        <v>238</v>
      </c>
      <c r="I26" s="26" t="s">
        <v>18</v>
      </c>
      <c r="J26" s="26" t="s">
        <v>1627</v>
      </c>
      <c r="K26" s="26" t="s">
        <v>1632</v>
      </c>
      <c r="L26" s="25">
        <v>30</v>
      </c>
    </row>
    <row r="27" spans="1:12" ht="15.75" customHeight="1">
      <c r="A27" s="25">
        <v>10</v>
      </c>
      <c r="B27" s="25">
        <v>5</v>
      </c>
      <c r="C27" s="25">
        <v>691</v>
      </c>
      <c r="D27" s="26" t="s">
        <v>1657</v>
      </c>
      <c r="E27" s="26" t="s">
        <v>706</v>
      </c>
      <c r="F27" s="25" t="s">
        <v>707</v>
      </c>
      <c r="G27" s="25">
        <v>9099063479</v>
      </c>
      <c r="H27" s="83" t="s">
        <v>708</v>
      </c>
      <c r="I27" s="26" t="s">
        <v>18</v>
      </c>
      <c r="J27" s="25" t="s">
        <v>1637</v>
      </c>
      <c r="K27" s="26" t="s">
        <v>1632</v>
      </c>
      <c r="L27" s="25">
        <v>60</v>
      </c>
    </row>
    <row r="28" spans="1:12" ht="15.75" customHeight="1">
      <c r="A28" s="25">
        <v>11</v>
      </c>
      <c r="B28" s="25">
        <v>5</v>
      </c>
      <c r="C28" s="25">
        <v>86</v>
      </c>
      <c r="D28" s="26" t="s">
        <v>1657</v>
      </c>
      <c r="E28" s="26" t="s">
        <v>706</v>
      </c>
      <c r="F28" s="25" t="s">
        <v>707</v>
      </c>
      <c r="G28" s="25">
        <v>9099063479</v>
      </c>
      <c r="H28" s="83" t="s">
        <v>353</v>
      </c>
      <c r="I28" s="26" t="s">
        <v>18</v>
      </c>
      <c r="J28" s="25" t="s">
        <v>1658</v>
      </c>
      <c r="K28" s="26" t="s">
        <v>1632</v>
      </c>
      <c r="L28" s="25">
        <v>60</v>
      </c>
    </row>
    <row r="29" spans="1:12" ht="15.75" customHeight="1">
      <c r="A29" s="25">
        <v>12</v>
      </c>
      <c r="B29" s="25">
        <v>2</v>
      </c>
      <c r="C29" s="25">
        <v>965</v>
      </c>
      <c r="D29" s="26" t="s">
        <v>1659</v>
      </c>
      <c r="E29" s="62" t="s">
        <v>1660</v>
      </c>
      <c r="F29" s="25" t="s">
        <v>527</v>
      </c>
      <c r="G29" s="25">
        <v>9712946959</v>
      </c>
      <c r="H29" s="83" t="s">
        <v>628</v>
      </c>
      <c r="I29" s="26" t="s">
        <v>18</v>
      </c>
      <c r="J29" s="25" t="s">
        <v>1637</v>
      </c>
      <c r="K29" s="26" t="s">
        <v>1632</v>
      </c>
      <c r="L29" s="25">
        <v>30</v>
      </c>
    </row>
    <row r="30" spans="1:12" ht="15.75" customHeight="1">
      <c r="A30" s="209">
        <v>13</v>
      </c>
      <c r="B30" s="209">
        <v>5</v>
      </c>
      <c r="C30" s="209">
        <v>981</v>
      </c>
      <c r="D30" s="215" t="s">
        <v>1661</v>
      </c>
      <c r="E30" s="215" t="s">
        <v>929</v>
      </c>
      <c r="F30" s="208" t="s">
        <v>863</v>
      </c>
      <c r="G30" s="209">
        <v>9712942868</v>
      </c>
      <c r="H30" s="207" t="s">
        <v>930</v>
      </c>
      <c r="I30" s="208" t="s">
        <v>18</v>
      </c>
      <c r="J30" s="25" t="s">
        <v>1637</v>
      </c>
      <c r="K30" s="27" t="s">
        <v>1662</v>
      </c>
      <c r="L30" s="63" t="s">
        <v>1663</v>
      </c>
    </row>
    <row r="31" spans="1:12" ht="30.75" customHeight="1">
      <c r="A31" s="142"/>
      <c r="B31" s="142"/>
      <c r="C31" s="142"/>
      <c r="D31" s="142"/>
      <c r="E31" s="142"/>
      <c r="F31" s="142"/>
      <c r="G31" s="142"/>
      <c r="H31" s="142"/>
      <c r="I31" s="142"/>
      <c r="J31" s="25" t="s">
        <v>1637</v>
      </c>
      <c r="K31" s="27" t="s">
        <v>1664</v>
      </c>
      <c r="L31" s="63" t="s">
        <v>1663</v>
      </c>
    </row>
    <row r="32" spans="1:12" ht="15.75" customHeight="1">
      <c r="A32" s="142"/>
      <c r="B32" s="142"/>
      <c r="C32" s="142"/>
      <c r="D32" s="142"/>
      <c r="E32" s="142"/>
      <c r="F32" s="142"/>
      <c r="G32" s="142"/>
      <c r="H32" s="142"/>
      <c r="I32" s="142"/>
      <c r="J32" s="25" t="s">
        <v>1637</v>
      </c>
      <c r="K32" s="27" t="s">
        <v>1665</v>
      </c>
      <c r="L32" s="63" t="s">
        <v>1663</v>
      </c>
    </row>
    <row r="33" spans="1:12" ht="15.75" customHeight="1">
      <c r="A33" s="143"/>
      <c r="B33" s="143"/>
      <c r="C33" s="143"/>
      <c r="D33" s="143"/>
      <c r="E33" s="143"/>
      <c r="F33" s="143"/>
      <c r="G33" s="143"/>
      <c r="H33" s="143"/>
      <c r="I33" s="143"/>
      <c r="J33" s="25" t="s">
        <v>1637</v>
      </c>
      <c r="K33" s="27" t="s">
        <v>1666</v>
      </c>
      <c r="L33" s="63" t="s">
        <v>1663</v>
      </c>
    </row>
    <row r="34" spans="1:12" ht="15.75" customHeight="1">
      <c r="A34" s="206">
        <v>14</v>
      </c>
      <c r="B34" s="206">
        <v>4</v>
      </c>
      <c r="C34" s="206">
        <v>983</v>
      </c>
      <c r="D34" s="208" t="s">
        <v>821</v>
      </c>
      <c r="E34" s="205" t="s">
        <v>1667</v>
      </c>
      <c r="F34" s="209" t="s">
        <v>1668</v>
      </c>
      <c r="G34" s="209">
        <v>7574812307</v>
      </c>
      <c r="H34" s="204" t="s">
        <v>823</v>
      </c>
      <c r="I34" s="208" t="s">
        <v>18</v>
      </c>
      <c r="J34" s="206" t="s">
        <v>1627</v>
      </c>
      <c r="K34" s="28" t="s">
        <v>859</v>
      </c>
      <c r="L34" s="29">
        <v>60</v>
      </c>
    </row>
    <row r="35" spans="1:12" ht="35.25" customHeight="1">
      <c r="A35" s="142"/>
      <c r="B35" s="142"/>
      <c r="C35" s="142"/>
      <c r="D35" s="142"/>
      <c r="E35" s="142"/>
      <c r="F35" s="142"/>
      <c r="G35" s="142"/>
      <c r="H35" s="142"/>
      <c r="I35" s="142"/>
      <c r="J35" s="142"/>
      <c r="K35" s="28" t="s">
        <v>1628</v>
      </c>
      <c r="L35" s="29">
        <v>30</v>
      </c>
    </row>
    <row r="36" spans="1:12" ht="15.75" customHeight="1">
      <c r="A36" s="142"/>
      <c r="B36" s="142"/>
      <c r="C36" s="142"/>
      <c r="D36" s="142"/>
      <c r="E36" s="142"/>
      <c r="F36" s="142"/>
      <c r="G36" s="142"/>
      <c r="H36" s="142"/>
      <c r="I36" s="142"/>
      <c r="J36" s="142"/>
      <c r="K36" s="27" t="s">
        <v>1669</v>
      </c>
      <c r="L36" s="29">
        <v>30</v>
      </c>
    </row>
    <row r="37" spans="1:12" ht="15.75" customHeight="1">
      <c r="A37" s="142"/>
      <c r="B37" s="142"/>
      <c r="C37" s="142"/>
      <c r="D37" s="142"/>
      <c r="E37" s="142"/>
      <c r="F37" s="142"/>
      <c r="G37" s="142"/>
      <c r="H37" s="142"/>
      <c r="I37" s="142"/>
      <c r="J37" s="142"/>
      <c r="K37" s="28" t="s">
        <v>1670</v>
      </c>
      <c r="L37" s="29">
        <v>30</v>
      </c>
    </row>
    <row r="38" spans="1:12" ht="15.75" customHeight="1">
      <c r="A38" s="143"/>
      <c r="B38" s="143"/>
      <c r="C38" s="143"/>
      <c r="D38" s="143"/>
      <c r="E38" s="143"/>
      <c r="F38" s="143"/>
      <c r="G38" s="143"/>
      <c r="H38" s="143"/>
      <c r="I38" s="143"/>
      <c r="J38" s="143"/>
      <c r="K38" s="27" t="s">
        <v>1649</v>
      </c>
      <c r="L38" s="29">
        <v>60</v>
      </c>
    </row>
    <row r="39" spans="1:12" ht="15.75" customHeight="1">
      <c r="A39" s="25">
        <v>15</v>
      </c>
      <c r="B39" s="29">
        <v>1</v>
      </c>
      <c r="C39" s="25">
        <v>549</v>
      </c>
      <c r="D39" s="26" t="s">
        <v>1631</v>
      </c>
      <c r="E39" s="26" t="s">
        <v>954</v>
      </c>
      <c r="F39" s="26" t="s">
        <v>485</v>
      </c>
      <c r="G39" s="48">
        <v>9099063346</v>
      </c>
      <c r="H39" s="83" t="s">
        <v>1184</v>
      </c>
      <c r="I39" s="26" t="s">
        <v>18</v>
      </c>
      <c r="J39" s="29" t="s">
        <v>1627</v>
      </c>
      <c r="K39" s="28" t="s">
        <v>489</v>
      </c>
      <c r="L39" s="29">
        <v>30</v>
      </c>
    </row>
    <row r="40" spans="1:12" ht="15.75" customHeight="1">
      <c r="A40" s="209">
        <v>16</v>
      </c>
      <c r="B40" s="206">
        <v>4</v>
      </c>
      <c r="C40" s="209">
        <v>89</v>
      </c>
      <c r="D40" s="205" t="s">
        <v>1671</v>
      </c>
      <c r="E40" s="208" t="s">
        <v>1672</v>
      </c>
      <c r="F40" s="208" t="s">
        <v>745</v>
      </c>
      <c r="G40" s="214">
        <v>9099063483</v>
      </c>
      <c r="H40" s="207" t="s">
        <v>286</v>
      </c>
      <c r="I40" s="208" t="s">
        <v>18</v>
      </c>
      <c r="J40" s="29" t="s">
        <v>1627</v>
      </c>
      <c r="K40" s="28" t="s">
        <v>1670</v>
      </c>
      <c r="L40" s="25">
        <v>30</v>
      </c>
    </row>
    <row r="41" spans="1:12" ht="32.25" customHeight="1">
      <c r="A41" s="142"/>
      <c r="B41" s="142"/>
      <c r="C41" s="142"/>
      <c r="D41" s="142"/>
      <c r="E41" s="142"/>
      <c r="F41" s="142"/>
      <c r="G41" s="142"/>
      <c r="H41" s="142"/>
      <c r="I41" s="142"/>
      <c r="J41" s="26" t="s">
        <v>1627</v>
      </c>
      <c r="K41" s="26" t="s">
        <v>1628</v>
      </c>
      <c r="L41" s="25">
        <v>30</v>
      </c>
    </row>
    <row r="42" spans="1:12" ht="15.75" customHeight="1">
      <c r="A42" s="143"/>
      <c r="B42" s="143"/>
      <c r="C42" s="143"/>
      <c r="D42" s="143"/>
      <c r="E42" s="143"/>
      <c r="F42" s="143"/>
      <c r="G42" s="143"/>
      <c r="H42" s="143"/>
      <c r="I42" s="143"/>
      <c r="J42" s="26" t="s">
        <v>1627</v>
      </c>
      <c r="K42" s="28" t="s">
        <v>1633</v>
      </c>
      <c r="L42" s="29">
        <v>30</v>
      </c>
    </row>
    <row r="43" spans="1:12" ht="15.75" customHeight="1">
      <c r="A43" s="209">
        <v>17</v>
      </c>
      <c r="B43" s="206">
        <v>1</v>
      </c>
      <c r="C43" s="209">
        <v>847</v>
      </c>
      <c r="D43" s="208" t="s">
        <v>1172</v>
      </c>
      <c r="E43" s="205" t="s">
        <v>1173</v>
      </c>
      <c r="F43" s="208" t="s">
        <v>485</v>
      </c>
      <c r="G43" s="206">
        <v>9099079841</v>
      </c>
      <c r="H43" s="187" t="s">
        <v>1174</v>
      </c>
      <c r="I43" s="208" t="s">
        <v>18</v>
      </c>
      <c r="J43" s="206" t="s">
        <v>1627</v>
      </c>
      <c r="K43" s="28" t="s">
        <v>489</v>
      </c>
      <c r="L43" s="29">
        <v>60</v>
      </c>
    </row>
    <row r="44" spans="1:12" ht="32.25" customHeight="1">
      <c r="A44" s="143"/>
      <c r="B44" s="143"/>
      <c r="C44" s="143"/>
      <c r="D44" s="143"/>
      <c r="E44" s="143"/>
      <c r="F44" s="143"/>
      <c r="G44" s="143"/>
      <c r="H44" s="143"/>
      <c r="I44" s="143"/>
      <c r="J44" s="143"/>
      <c r="K44" s="26" t="s">
        <v>1628</v>
      </c>
      <c r="L44" s="29">
        <v>60</v>
      </c>
    </row>
    <row r="45" spans="1:12" ht="42" customHeight="1">
      <c r="A45" s="206">
        <v>18</v>
      </c>
      <c r="B45" s="206">
        <v>4</v>
      </c>
      <c r="C45" s="206">
        <v>770</v>
      </c>
      <c r="D45" s="205" t="s">
        <v>1673</v>
      </c>
      <c r="E45" s="205" t="s">
        <v>1674</v>
      </c>
      <c r="F45" s="206" t="s">
        <v>769</v>
      </c>
      <c r="G45" s="206">
        <v>9099063370</v>
      </c>
      <c r="H45" s="204" t="s">
        <v>1072</v>
      </c>
      <c r="I45" s="205" t="s">
        <v>18</v>
      </c>
      <c r="J45" s="206" t="s">
        <v>1627</v>
      </c>
      <c r="K45" s="28" t="s">
        <v>1628</v>
      </c>
      <c r="L45" s="29">
        <v>30</v>
      </c>
    </row>
    <row r="46" spans="1:12" ht="57" customHeight="1">
      <c r="A46" s="143"/>
      <c r="B46" s="143"/>
      <c r="C46" s="143"/>
      <c r="D46" s="143"/>
      <c r="E46" s="143"/>
      <c r="F46" s="143"/>
      <c r="G46" s="143"/>
      <c r="H46" s="143"/>
      <c r="I46" s="143"/>
      <c r="J46" s="143"/>
      <c r="K46" s="28" t="s">
        <v>489</v>
      </c>
      <c r="L46" s="29">
        <v>30</v>
      </c>
    </row>
    <row r="47" spans="1:12" ht="15.75" customHeight="1">
      <c r="A47" s="206">
        <v>19</v>
      </c>
      <c r="B47" s="206">
        <v>4</v>
      </c>
      <c r="C47" s="206">
        <v>147</v>
      </c>
      <c r="D47" s="205" t="s">
        <v>1675</v>
      </c>
      <c r="E47" s="205" t="s">
        <v>1676</v>
      </c>
      <c r="F47" s="206" t="s">
        <v>519</v>
      </c>
      <c r="G47" s="206">
        <v>9327528861</v>
      </c>
      <c r="H47" s="204" t="s">
        <v>311</v>
      </c>
      <c r="I47" s="205" t="s">
        <v>18</v>
      </c>
      <c r="J47" s="206" t="s">
        <v>1627</v>
      </c>
      <c r="K47" s="28" t="s">
        <v>489</v>
      </c>
      <c r="L47" s="29">
        <v>30</v>
      </c>
    </row>
    <row r="48" spans="1:12" ht="29.25" customHeight="1">
      <c r="A48" s="142"/>
      <c r="B48" s="142"/>
      <c r="C48" s="142"/>
      <c r="D48" s="142"/>
      <c r="E48" s="142"/>
      <c r="F48" s="142"/>
      <c r="G48" s="142"/>
      <c r="H48" s="142"/>
      <c r="I48" s="142"/>
      <c r="J48" s="142"/>
      <c r="K48" s="28" t="s">
        <v>1628</v>
      </c>
      <c r="L48" s="29">
        <v>30</v>
      </c>
    </row>
    <row r="49" spans="1:12" ht="15.75" customHeight="1">
      <c r="A49" s="142"/>
      <c r="B49" s="142"/>
      <c r="C49" s="142"/>
      <c r="D49" s="142"/>
      <c r="E49" s="142"/>
      <c r="F49" s="142"/>
      <c r="G49" s="142"/>
      <c r="H49" s="142"/>
      <c r="I49" s="142"/>
      <c r="J49" s="142"/>
      <c r="K49" s="28" t="s">
        <v>1669</v>
      </c>
      <c r="L49" s="29">
        <v>30</v>
      </c>
    </row>
    <row r="50" spans="1:12" ht="15.75" customHeight="1">
      <c r="A50" s="142"/>
      <c r="B50" s="142"/>
      <c r="C50" s="142"/>
      <c r="D50" s="142"/>
      <c r="E50" s="142"/>
      <c r="F50" s="142"/>
      <c r="G50" s="142"/>
      <c r="H50" s="142"/>
      <c r="I50" s="142"/>
      <c r="J50" s="143"/>
      <c r="K50" s="28" t="s">
        <v>1677</v>
      </c>
      <c r="L50" s="29">
        <v>30</v>
      </c>
    </row>
    <row r="51" spans="1:12" ht="15.75" customHeight="1">
      <c r="A51" s="142"/>
      <c r="B51" s="142"/>
      <c r="C51" s="142"/>
      <c r="D51" s="142"/>
      <c r="E51" s="142"/>
      <c r="F51" s="142"/>
      <c r="G51" s="142"/>
      <c r="H51" s="142"/>
      <c r="I51" s="142"/>
      <c r="J51" s="206" t="s">
        <v>1637</v>
      </c>
      <c r="K51" s="28" t="s">
        <v>1632</v>
      </c>
      <c r="L51" s="29">
        <v>30</v>
      </c>
    </row>
    <row r="52" spans="1:12" ht="15.75" customHeight="1">
      <c r="A52" s="143"/>
      <c r="B52" s="143"/>
      <c r="C52" s="143"/>
      <c r="D52" s="143"/>
      <c r="E52" s="143"/>
      <c r="F52" s="143"/>
      <c r="G52" s="143"/>
      <c r="H52" s="143"/>
      <c r="I52" s="143"/>
      <c r="J52" s="143"/>
      <c r="K52" s="28" t="s">
        <v>1677</v>
      </c>
      <c r="L52" s="29">
        <v>30</v>
      </c>
    </row>
    <row r="53" spans="1:12" ht="87" customHeight="1">
      <c r="A53" s="50">
        <v>20</v>
      </c>
      <c r="B53" s="25">
        <v>5</v>
      </c>
      <c r="C53" s="25">
        <v>848</v>
      </c>
      <c r="D53" s="26" t="s">
        <v>1648</v>
      </c>
      <c r="E53" s="26" t="s">
        <v>1282</v>
      </c>
      <c r="F53" s="26" t="s">
        <v>863</v>
      </c>
      <c r="G53" s="61">
        <v>9099063480</v>
      </c>
      <c r="H53" s="83" t="s">
        <v>1130</v>
      </c>
      <c r="I53" s="26" t="s">
        <v>18</v>
      </c>
      <c r="J53" s="26" t="s">
        <v>1627</v>
      </c>
      <c r="K53" s="25" t="s">
        <v>1678</v>
      </c>
      <c r="L53" s="25">
        <v>30</v>
      </c>
    </row>
    <row r="54" spans="1:12" ht="15.75" customHeight="1"/>
    <row r="55" spans="1:12" ht="15.75" customHeight="1"/>
    <row r="56" spans="1:12" ht="15.75" customHeight="1"/>
    <row r="57" spans="1:12" ht="15.75" customHeight="1"/>
    <row r="58" spans="1:12" ht="15.75" customHeight="1"/>
    <row r="59" spans="1:12" ht="15.75" customHeight="1"/>
    <row r="60" spans="1:12" ht="15.75" customHeight="1"/>
    <row r="61" spans="1:12" ht="15.75" customHeight="1"/>
    <row r="62" spans="1:12" ht="15.75" customHeight="1"/>
    <row r="63" spans="1:12" ht="15.75" customHeight="1"/>
    <row r="64" spans="1:1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6">
    <mergeCell ref="F6:F8"/>
    <mergeCell ref="G6:G8"/>
    <mergeCell ref="H6:H8"/>
    <mergeCell ref="I6:I8"/>
    <mergeCell ref="A1:L1"/>
    <mergeCell ref="A2:L2"/>
    <mergeCell ref="A6:A8"/>
    <mergeCell ref="B6:B8"/>
    <mergeCell ref="C6:C8"/>
    <mergeCell ref="D6:D8"/>
    <mergeCell ref="E6:E8"/>
    <mergeCell ref="H9:H10"/>
    <mergeCell ref="I9:I10"/>
    <mergeCell ref="A9:A10"/>
    <mergeCell ref="B9:B10"/>
    <mergeCell ref="C9:C10"/>
    <mergeCell ref="D9:D10"/>
    <mergeCell ref="E9:E10"/>
    <mergeCell ref="F9:F10"/>
    <mergeCell ref="G9:G10"/>
    <mergeCell ref="H11:H12"/>
    <mergeCell ref="I11:I12"/>
    <mergeCell ref="A11:A12"/>
    <mergeCell ref="B11:B12"/>
    <mergeCell ref="C11:C12"/>
    <mergeCell ref="D11:D12"/>
    <mergeCell ref="E11:E12"/>
    <mergeCell ref="F11:F12"/>
    <mergeCell ref="G11:G12"/>
    <mergeCell ref="H30:H33"/>
    <mergeCell ref="I30:I33"/>
    <mergeCell ref="A30:A33"/>
    <mergeCell ref="B30:B33"/>
    <mergeCell ref="C30:C33"/>
    <mergeCell ref="D30:D33"/>
    <mergeCell ref="E30:E33"/>
    <mergeCell ref="F30:F33"/>
    <mergeCell ref="G30:G33"/>
    <mergeCell ref="H34:H38"/>
    <mergeCell ref="I34:I38"/>
    <mergeCell ref="J34:J38"/>
    <mergeCell ref="A34:A38"/>
    <mergeCell ref="B34:B38"/>
    <mergeCell ref="C34:C38"/>
    <mergeCell ref="D34:D38"/>
    <mergeCell ref="E34:E38"/>
    <mergeCell ref="F34:F38"/>
    <mergeCell ref="G34:G38"/>
    <mergeCell ref="H40:H42"/>
    <mergeCell ref="I40:I42"/>
    <mergeCell ref="A40:A42"/>
    <mergeCell ref="B40:B42"/>
    <mergeCell ref="C40:C42"/>
    <mergeCell ref="D40:D42"/>
    <mergeCell ref="E40:E42"/>
    <mergeCell ref="F40:F42"/>
    <mergeCell ref="G40:G42"/>
    <mergeCell ref="H43:H44"/>
    <mergeCell ref="I43:I44"/>
    <mergeCell ref="J43:J44"/>
    <mergeCell ref="A43:A44"/>
    <mergeCell ref="B43:B44"/>
    <mergeCell ref="C43:C44"/>
    <mergeCell ref="D43:D44"/>
    <mergeCell ref="E43:E44"/>
    <mergeCell ref="F43:F44"/>
    <mergeCell ref="G43:G44"/>
    <mergeCell ref="H45:H46"/>
    <mergeCell ref="I45:I46"/>
    <mergeCell ref="J45:J46"/>
    <mergeCell ref="A45:A46"/>
    <mergeCell ref="B45:B46"/>
    <mergeCell ref="C45:C46"/>
    <mergeCell ref="D45:D46"/>
    <mergeCell ref="E45:E46"/>
    <mergeCell ref="F45:F46"/>
    <mergeCell ref="G45:G46"/>
    <mergeCell ref="H13:H16"/>
    <mergeCell ref="I13:I16"/>
    <mergeCell ref="A13:A16"/>
    <mergeCell ref="B13:B16"/>
    <mergeCell ref="C13:C16"/>
    <mergeCell ref="D13:D16"/>
    <mergeCell ref="E13:E16"/>
    <mergeCell ref="F13:F16"/>
    <mergeCell ref="G13:G16"/>
    <mergeCell ref="H17:H18"/>
    <mergeCell ref="I17:I18"/>
    <mergeCell ref="A17:A18"/>
    <mergeCell ref="B17:B18"/>
    <mergeCell ref="C17:C18"/>
    <mergeCell ref="D17:D18"/>
    <mergeCell ref="E17:E18"/>
    <mergeCell ref="F17:F18"/>
    <mergeCell ref="G17:G18"/>
    <mergeCell ref="H19:H25"/>
    <mergeCell ref="I19:I25"/>
    <mergeCell ref="J19:J25"/>
    <mergeCell ref="A19:A25"/>
    <mergeCell ref="B19:B25"/>
    <mergeCell ref="C19:C25"/>
    <mergeCell ref="D19:D25"/>
    <mergeCell ref="E19:E25"/>
    <mergeCell ref="F19:F25"/>
    <mergeCell ref="G19:G25"/>
    <mergeCell ref="H47:H52"/>
    <mergeCell ref="I47:I52"/>
    <mergeCell ref="J47:J50"/>
    <mergeCell ref="J51:J52"/>
    <mergeCell ref="A47:A52"/>
    <mergeCell ref="B47:B52"/>
    <mergeCell ref="C47:C52"/>
    <mergeCell ref="D47:D52"/>
    <mergeCell ref="E47:E52"/>
    <mergeCell ref="F47:F52"/>
    <mergeCell ref="G47:G52"/>
  </mergeCells>
  <hyperlinks>
    <hyperlink ref="H4" r:id="rId1"/>
    <hyperlink ref="H5" r:id="rId2"/>
    <hyperlink ref="H6" r:id="rId3"/>
    <hyperlink ref="H9" r:id="rId4"/>
    <hyperlink ref="H11" r:id="rId5"/>
    <hyperlink ref="H13" r:id="rId6"/>
    <hyperlink ref="H17" r:id="rId7"/>
    <hyperlink ref="H19" r:id="rId8"/>
    <hyperlink ref="H26" r:id="rId9"/>
    <hyperlink ref="H27" r:id="rId10"/>
    <hyperlink ref="H28" r:id="rId11"/>
    <hyperlink ref="H29" r:id="rId12"/>
    <hyperlink ref="H30" r:id="rId13"/>
    <hyperlink ref="H34" r:id="rId14"/>
    <hyperlink ref="H39" r:id="rId15"/>
    <hyperlink ref="H43" r:id="rId16"/>
    <hyperlink ref="H45" r:id="rId17"/>
    <hyperlink ref="H47" r:id="rId18"/>
    <hyperlink ref="H53" r:id="rId19"/>
  </hyperlinks>
  <pageMargins left="0.7" right="0.7" top="0.75" bottom="0.75" header="0" footer="0"/>
  <pageSetup paperSize="9" orientation="portrait"/>
  <rowBreaks count="1" manualBreakCount="1">
    <brk id="46" man="1"/>
  </rowBreaks>
  <drawing r:id="rId2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>
      <selection activeCell="H3" sqref="H1:H1048576"/>
    </sheetView>
  </sheetViews>
  <sheetFormatPr defaultColWidth="14.42578125" defaultRowHeight="15" customHeight="1"/>
  <cols>
    <col min="1" max="1" width="8.7109375" customWidth="1"/>
    <col min="2" max="2" width="7.5703125" customWidth="1"/>
    <col min="3" max="3" width="9" customWidth="1"/>
    <col min="4" max="4" width="39.140625" customWidth="1"/>
    <col min="5" max="5" width="40" customWidth="1"/>
    <col min="6" max="6" width="18.7109375" customWidth="1"/>
    <col min="7" max="7" width="15.85546875" customWidth="1"/>
    <col min="8" max="8" width="31.42578125" style="80" customWidth="1"/>
    <col min="9" max="9" width="12.42578125" customWidth="1"/>
    <col min="10" max="10" width="10.5703125" customWidth="1"/>
    <col min="11" max="11" width="28.7109375" customWidth="1"/>
    <col min="12" max="12" width="14.5703125" customWidth="1"/>
    <col min="13" max="26" width="8.7109375" customWidth="1"/>
  </cols>
  <sheetData>
    <row r="1" spans="1:12" ht="125.25" customHeight="1">
      <c r="A1" s="156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1"/>
    </row>
    <row r="2" spans="1:12" ht="35.25" customHeight="1">
      <c r="A2" s="195" t="s">
        <v>1623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1"/>
    </row>
    <row r="3" spans="1:12" ht="31.5">
      <c r="A3" s="23" t="s">
        <v>1</v>
      </c>
      <c r="B3" s="24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1610</v>
      </c>
      <c r="H3" s="82" t="s">
        <v>1611</v>
      </c>
      <c r="I3" s="23" t="s">
        <v>467</v>
      </c>
      <c r="J3" s="23" t="s">
        <v>1624</v>
      </c>
      <c r="K3" s="23" t="s">
        <v>10</v>
      </c>
      <c r="L3" s="23" t="s">
        <v>1295</v>
      </c>
    </row>
    <row r="4" spans="1:12" ht="87" customHeight="1">
      <c r="A4" s="25">
        <v>1</v>
      </c>
      <c r="B4" s="25">
        <v>3</v>
      </c>
      <c r="C4" s="61">
        <v>705</v>
      </c>
      <c r="D4" s="26" t="s">
        <v>1625</v>
      </c>
      <c r="E4" s="26" t="s">
        <v>1626</v>
      </c>
      <c r="F4" s="26" t="s">
        <v>646</v>
      </c>
      <c r="G4" s="61">
        <v>9099063305</v>
      </c>
      <c r="H4" s="83" t="s">
        <v>1041</v>
      </c>
      <c r="I4" s="26" t="s">
        <v>18</v>
      </c>
      <c r="J4" s="26" t="s">
        <v>1627</v>
      </c>
      <c r="K4" s="26" t="s">
        <v>1628</v>
      </c>
      <c r="L4" s="25">
        <v>30</v>
      </c>
    </row>
    <row r="5" spans="1:12" ht="83.25" customHeight="1">
      <c r="A5" s="25">
        <v>2</v>
      </c>
      <c r="B5" s="25">
        <v>5</v>
      </c>
      <c r="C5" s="48">
        <v>731</v>
      </c>
      <c r="D5" s="26" t="s">
        <v>1629</v>
      </c>
      <c r="E5" s="26" t="s">
        <v>1630</v>
      </c>
      <c r="F5" s="26" t="s">
        <v>707</v>
      </c>
      <c r="G5" s="48">
        <v>9099063331</v>
      </c>
      <c r="H5" s="83" t="s">
        <v>1108</v>
      </c>
      <c r="I5" s="26" t="s">
        <v>18</v>
      </c>
      <c r="J5" s="25" t="s">
        <v>1627</v>
      </c>
      <c r="K5" s="26" t="s">
        <v>1628</v>
      </c>
      <c r="L5" s="25">
        <v>60</v>
      </c>
    </row>
    <row r="6" spans="1:12" ht="28.5" customHeight="1">
      <c r="A6" s="209">
        <v>3</v>
      </c>
      <c r="B6" s="209">
        <v>1</v>
      </c>
      <c r="C6" s="214">
        <v>746</v>
      </c>
      <c r="D6" s="208" t="s">
        <v>1631</v>
      </c>
      <c r="E6" s="208" t="s">
        <v>954</v>
      </c>
      <c r="F6" s="208" t="s">
        <v>485</v>
      </c>
      <c r="G6" s="214">
        <v>9099063346</v>
      </c>
      <c r="H6" s="207" t="s">
        <v>955</v>
      </c>
      <c r="I6" s="208" t="s">
        <v>18</v>
      </c>
      <c r="J6" s="25" t="s">
        <v>1627</v>
      </c>
      <c r="K6" s="26" t="s">
        <v>1628</v>
      </c>
      <c r="L6" s="25">
        <v>30</v>
      </c>
    </row>
    <row r="7" spans="1:12" ht="15.75">
      <c r="A7" s="142"/>
      <c r="B7" s="142"/>
      <c r="C7" s="142"/>
      <c r="D7" s="142"/>
      <c r="E7" s="142"/>
      <c r="F7" s="142"/>
      <c r="G7" s="142"/>
      <c r="H7" s="142"/>
      <c r="I7" s="142"/>
      <c r="J7" s="25" t="s">
        <v>1627</v>
      </c>
      <c r="K7" s="26" t="s">
        <v>1632</v>
      </c>
      <c r="L7" s="25">
        <v>30</v>
      </c>
    </row>
    <row r="8" spans="1:12" ht="15.75">
      <c r="A8" s="143"/>
      <c r="B8" s="143"/>
      <c r="C8" s="143"/>
      <c r="D8" s="143"/>
      <c r="E8" s="143"/>
      <c r="F8" s="143"/>
      <c r="G8" s="143"/>
      <c r="H8" s="143"/>
      <c r="I8" s="143"/>
      <c r="J8" s="25" t="s">
        <v>1627</v>
      </c>
      <c r="K8" s="26" t="s">
        <v>1633</v>
      </c>
      <c r="L8" s="25">
        <v>30</v>
      </c>
    </row>
    <row r="9" spans="1:12" ht="40.5" customHeight="1">
      <c r="A9" s="209">
        <v>4</v>
      </c>
      <c r="B9" s="209">
        <v>4</v>
      </c>
      <c r="C9" s="211">
        <v>773</v>
      </c>
      <c r="D9" s="208" t="s">
        <v>1634</v>
      </c>
      <c r="E9" s="208" t="s">
        <v>1635</v>
      </c>
      <c r="F9" s="208" t="s">
        <v>745</v>
      </c>
      <c r="G9" s="211">
        <v>9099063373</v>
      </c>
      <c r="H9" s="207" t="s">
        <v>1075</v>
      </c>
      <c r="I9" s="208" t="s">
        <v>18</v>
      </c>
      <c r="J9" s="25" t="s">
        <v>1627</v>
      </c>
      <c r="K9" s="26" t="s">
        <v>1628</v>
      </c>
      <c r="L9" s="25">
        <v>60</v>
      </c>
    </row>
    <row r="10" spans="1:12" ht="59.25" customHeight="1">
      <c r="A10" s="143"/>
      <c r="B10" s="143"/>
      <c r="C10" s="143"/>
      <c r="D10" s="143"/>
      <c r="E10" s="143"/>
      <c r="F10" s="143"/>
      <c r="G10" s="143"/>
      <c r="H10" s="143"/>
      <c r="I10" s="143"/>
      <c r="J10" s="25" t="s">
        <v>1627</v>
      </c>
      <c r="K10" s="26" t="s">
        <v>1636</v>
      </c>
      <c r="L10" s="25">
        <v>60</v>
      </c>
    </row>
    <row r="11" spans="1:12" ht="33" customHeight="1">
      <c r="A11" s="209">
        <v>5</v>
      </c>
      <c r="B11" s="209">
        <v>4</v>
      </c>
      <c r="C11" s="214">
        <v>789</v>
      </c>
      <c r="D11" s="208" t="s">
        <v>1160</v>
      </c>
      <c r="E11" s="208" t="s">
        <v>1081</v>
      </c>
      <c r="F11" s="208" t="s">
        <v>745</v>
      </c>
      <c r="G11" s="214">
        <v>9099063495</v>
      </c>
      <c r="H11" s="207" t="s">
        <v>1082</v>
      </c>
      <c r="I11" s="208" t="s">
        <v>18</v>
      </c>
      <c r="J11" s="25" t="s">
        <v>1627</v>
      </c>
      <c r="K11" s="26" t="s">
        <v>1628</v>
      </c>
      <c r="L11" s="25">
        <v>30</v>
      </c>
    </row>
    <row r="12" spans="1:12" ht="42.75" customHeight="1">
      <c r="A12" s="143"/>
      <c r="B12" s="143"/>
      <c r="C12" s="143"/>
      <c r="D12" s="143"/>
      <c r="E12" s="143"/>
      <c r="F12" s="143"/>
      <c r="G12" s="143"/>
      <c r="H12" s="143"/>
      <c r="I12" s="143"/>
      <c r="J12" s="25" t="s">
        <v>1637</v>
      </c>
      <c r="K12" s="26" t="s">
        <v>1628</v>
      </c>
      <c r="L12" s="25">
        <v>30</v>
      </c>
    </row>
    <row r="13" spans="1:12" ht="15.75">
      <c r="A13" s="209">
        <v>6</v>
      </c>
      <c r="B13" s="209">
        <v>3</v>
      </c>
      <c r="C13" s="213" t="s">
        <v>194</v>
      </c>
      <c r="D13" s="208" t="s">
        <v>1638</v>
      </c>
      <c r="E13" s="208" t="s">
        <v>1639</v>
      </c>
      <c r="F13" s="208" t="s">
        <v>1640</v>
      </c>
      <c r="G13" s="211">
        <v>9099063041</v>
      </c>
      <c r="H13" s="207" t="s">
        <v>197</v>
      </c>
      <c r="I13" s="208" t="s">
        <v>18</v>
      </c>
      <c r="J13" s="25" t="s">
        <v>1637</v>
      </c>
      <c r="K13" s="26" t="s">
        <v>1632</v>
      </c>
      <c r="L13" s="25">
        <v>30</v>
      </c>
    </row>
    <row r="14" spans="1:12" ht="15.75">
      <c r="A14" s="142"/>
      <c r="B14" s="142"/>
      <c r="C14" s="142"/>
      <c r="D14" s="142"/>
      <c r="E14" s="142"/>
      <c r="F14" s="142"/>
      <c r="G14" s="142"/>
      <c r="H14" s="142"/>
      <c r="I14" s="142"/>
      <c r="J14" s="25" t="s">
        <v>1637</v>
      </c>
      <c r="K14" s="26" t="s">
        <v>1641</v>
      </c>
      <c r="L14" s="25">
        <v>30</v>
      </c>
    </row>
    <row r="15" spans="1:12" ht="15.75">
      <c r="A15" s="142"/>
      <c r="B15" s="142"/>
      <c r="C15" s="142"/>
      <c r="D15" s="142"/>
      <c r="E15" s="142"/>
      <c r="F15" s="142"/>
      <c r="G15" s="142"/>
      <c r="H15" s="142"/>
      <c r="I15" s="142"/>
      <c r="J15" s="25" t="s">
        <v>1637</v>
      </c>
      <c r="K15" s="26" t="s">
        <v>1642</v>
      </c>
      <c r="L15" s="25">
        <v>30</v>
      </c>
    </row>
    <row r="16" spans="1:12" ht="15.75">
      <c r="A16" s="143"/>
      <c r="B16" s="143"/>
      <c r="C16" s="143"/>
      <c r="D16" s="143"/>
      <c r="E16" s="143"/>
      <c r="F16" s="143"/>
      <c r="G16" s="143"/>
      <c r="H16" s="143"/>
      <c r="I16" s="143"/>
      <c r="J16" s="25" t="s">
        <v>1637</v>
      </c>
      <c r="K16" s="26" t="s">
        <v>1643</v>
      </c>
      <c r="L16" s="25">
        <v>30</v>
      </c>
    </row>
    <row r="17" spans="1:12" ht="29.25" customHeight="1">
      <c r="A17" s="209">
        <v>7</v>
      </c>
      <c r="B17" s="209">
        <v>5</v>
      </c>
      <c r="C17" s="212" t="s">
        <v>337</v>
      </c>
      <c r="D17" s="208" t="s">
        <v>1644</v>
      </c>
      <c r="E17" s="208" t="s">
        <v>1645</v>
      </c>
      <c r="F17" s="208" t="s">
        <v>886</v>
      </c>
      <c r="G17" s="211">
        <v>9099063045</v>
      </c>
      <c r="H17" s="207" t="s">
        <v>339</v>
      </c>
      <c r="I17" s="208" t="s">
        <v>18</v>
      </c>
      <c r="J17" s="25" t="s">
        <v>1637</v>
      </c>
      <c r="K17" s="26" t="s">
        <v>1646</v>
      </c>
      <c r="L17" s="25">
        <v>30</v>
      </c>
    </row>
    <row r="18" spans="1:12" ht="36.75" customHeight="1">
      <c r="A18" s="143"/>
      <c r="B18" s="143"/>
      <c r="C18" s="143"/>
      <c r="D18" s="143"/>
      <c r="E18" s="143"/>
      <c r="F18" s="143"/>
      <c r="G18" s="143"/>
      <c r="H18" s="143"/>
      <c r="I18" s="143"/>
      <c r="J18" s="25" t="s">
        <v>1637</v>
      </c>
      <c r="K18" s="26" t="s">
        <v>1647</v>
      </c>
      <c r="L18" s="25">
        <v>30</v>
      </c>
    </row>
    <row r="19" spans="1:12" ht="15.75">
      <c r="A19" s="209">
        <v>8</v>
      </c>
      <c r="B19" s="209">
        <v>5</v>
      </c>
      <c r="C19" s="210" t="s">
        <v>347</v>
      </c>
      <c r="D19" s="208" t="s">
        <v>1648</v>
      </c>
      <c r="E19" s="208" t="s">
        <v>1282</v>
      </c>
      <c r="F19" s="208" t="s">
        <v>863</v>
      </c>
      <c r="G19" s="211">
        <v>9099063480</v>
      </c>
      <c r="H19" s="207" t="s">
        <v>349</v>
      </c>
      <c r="I19" s="208" t="s">
        <v>18</v>
      </c>
      <c r="J19" s="208" t="s">
        <v>1627</v>
      </c>
      <c r="K19" s="26" t="s">
        <v>1649</v>
      </c>
      <c r="L19" s="25">
        <v>60</v>
      </c>
    </row>
    <row r="20" spans="1:12" ht="31.5">
      <c r="A20" s="142"/>
      <c r="B20" s="142"/>
      <c r="C20" s="142"/>
      <c r="D20" s="142"/>
      <c r="E20" s="142"/>
      <c r="F20" s="142"/>
      <c r="G20" s="142"/>
      <c r="H20" s="142"/>
      <c r="I20" s="142"/>
      <c r="J20" s="142"/>
      <c r="K20" s="26" t="s">
        <v>1650</v>
      </c>
      <c r="L20" s="25">
        <v>30</v>
      </c>
    </row>
    <row r="21" spans="1:12" ht="15.75" customHeight="1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26" t="s">
        <v>1632</v>
      </c>
      <c r="L21" s="25">
        <v>60</v>
      </c>
    </row>
    <row r="22" spans="1:12" ht="15.75" customHeight="1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26" t="s">
        <v>1651</v>
      </c>
      <c r="L22" s="25">
        <v>60</v>
      </c>
    </row>
    <row r="23" spans="1:12" ht="31.5" customHeight="1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29" t="s">
        <v>1652</v>
      </c>
      <c r="L23" s="29">
        <v>60</v>
      </c>
    </row>
    <row r="24" spans="1:12" ht="15.75" customHeight="1">
      <c r="A24" s="142"/>
      <c r="B24" s="142"/>
      <c r="C24" s="142"/>
      <c r="D24" s="142"/>
      <c r="E24" s="142"/>
      <c r="F24" s="142"/>
      <c r="G24" s="142"/>
      <c r="H24" s="142"/>
      <c r="I24" s="142"/>
      <c r="J24" s="142"/>
      <c r="K24" s="26" t="s">
        <v>1653</v>
      </c>
      <c r="L24" s="25">
        <v>30</v>
      </c>
    </row>
    <row r="25" spans="1:12" ht="39" customHeight="1">
      <c r="A25" s="143"/>
      <c r="B25" s="143"/>
      <c r="C25" s="143"/>
      <c r="D25" s="143"/>
      <c r="E25" s="143"/>
      <c r="F25" s="143"/>
      <c r="G25" s="143"/>
      <c r="H25" s="143"/>
      <c r="I25" s="143"/>
      <c r="J25" s="143"/>
      <c r="K25" s="25" t="s">
        <v>1654</v>
      </c>
      <c r="L25" s="25">
        <v>30</v>
      </c>
    </row>
    <row r="26" spans="1:12" ht="15.75" customHeight="1">
      <c r="A26" s="25">
        <v>9</v>
      </c>
      <c r="B26" s="25">
        <v>3</v>
      </c>
      <c r="C26" s="25">
        <v>124</v>
      </c>
      <c r="D26" s="30" t="s">
        <v>1655</v>
      </c>
      <c r="E26" s="30" t="s">
        <v>1656</v>
      </c>
      <c r="F26" s="26" t="s">
        <v>650</v>
      </c>
      <c r="G26" s="61">
        <v>7574843593</v>
      </c>
      <c r="H26" s="83" t="s">
        <v>238</v>
      </c>
      <c r="I26" s="26" t="s">
        <v>18</v>
      </c>
      <c r="J26" s="26" t="s">
        <v>1627</v>
      </c>
      <c r="K26" s="26" t="s">
        <v>1632</v>
      </c>
      <c r="L26" s="25">
        <v>30</v>
      </c>
    </row>
    <row r="27" spans="1:12" ht="15.75" customHeight="1">
      <c r="A27" s="25">
        <v>10</v>
      </c>
      <c r="B27" s="25">
        <v>5</v>
      </c>
      <c r="C27" s="25">
        <v>691</v>
      </c>
      <c r="D27" s="26" t="s">
        <v>1657</v>
      </c>
      <c r="E27" s="26" t="s">
        <v>706</v>
      </c>
      <c r="F27" s="25" t="s">
        <v>707</v>
      </c>
      <c r="G27" s="25">
        <v>9099063479</v>
      </c>
      <c r="H27" s="83" t="s">
        <v>708</v>
      </c>
      <c r="I27" s="26" t="s">
        <v>18</v>
      </c>
      <c r="J27" s="25" t="s">
        <v>1637</v>
      </c>
      <c r="K27" s="26" t="s">
        <v>1632</v>
      </c>
      <c r="L27" s="25">
        <v>60</v>
      </c>
    </row>
    <row r="28" spans="1:12" ht="15.75" customHeight="1">
      <c r="A28" s="25">
        <v>11</v>
      </c>
      <c r="B28" s="25">
        <v>5</v>
      </c>
      <c r="C28" s="25">
        <v>86</v>
      </c>
      <c r="D28" s="26" t="s">
        <v>1657</v>
      </c>
      <c r="E28" s="26" t="s">
        <v>706</v>
      </c>
      <c r="F28" s="25" t="s">
        <v>707</v>
      </c>
      <c r="G28" s="25">
        <v>9099063479</v>
      </c>
      <c r="H28" s="83" t="s">
        <v>353</v>
      </c>
      <c r="I28" s="26" t="s">
        <v>18</v>
      </c>
      <c r="J28" s="25" t="s">
        <v>1658</v>
      </c>
      <c r="K28" s="26" t="s">
        <v>1632</v>
      </c>
      <c r="L28" s="25">
        <v>60</v>
      </c>
    </row>
    <row r="29" spans="1:12" ht="15.75" customHeight="1">
      <c r="A29" s="25">
        <v>12</v>
      </c>
      <c r="B29" s="25">
        <v>2</v>
      </c>
      <c r="C29" s="25">
        <v>965</v>
      </c>
      <c r="D29" s="26" t="s">
        <v>1659</v>
      </c>
      <c r="E29" s="62" t="s">
        <v>1660</v>
      </c>
      <c r="F29" s="25" t="s">
        <v>527</v>
      </c>
      <c r="G29" s="25">
        <v>9712946959</v>
      </c>
      <c r="H29" s="83" t="s">
        <v>628</v>
      </c>
      <c r="I29" s="26" t="s">
        <v>18</v>
      </c>
      <c r="J29" s="25" t="s">
        <v>1637</v>
      </c>
      <c r="K29" s="26" t="s">
        <v>1632</v>
      </c>
      <c r="L29" s="25">
        <v>30</v>
      </c>
    </row>
    <row r="30" spans="1:12" ht="15.75" customHeight="1">
      <c r="A30" s="209">
        <v>13</v>
      </c>
      <c r="B30" s="209">
        <v>5</v>
      </c>
      <c r="C30" s="209">
        <v>981</v>
      </c>
      <c r="D30" s="215" t="s">
        <v>1661</v>
      </c>
      <c r="E30" s="215" t="s">
        <v>929</v>
      </c>
      <c r="F30" s="208" t="s">
        <v>863</v>
      </c>
      <c r="G30" s="209">
        <v>9712942868</v>
      </c>
      <c r="H30" s="207" t="s">
        <v>930</v>
      </c>
      <c r="I30" s="208" t="s">
        <v>18</v>
      </c>
      <c r="J30" s="25" t="s">
        <v>1637</v>
      </c>
      <c r="K30" s="27" t="s">
        <v>1662</v>
      </c>
      <c r="L30" s="63" t="s">
        <v>1663</v>
      </c>
    </row>
    <row r="31" spans="1:12" ht="30.75" customHeight="1">
      <c r="A31" s="142"/>
      <c r="B31" s="142"/>
      <c r="C31" s="142"/>
      <c r="D31" s="142"/>
      <c r="E31" s="142"/>
      <c r="F31" s="142"/>
      <c r="G31" s="142"/>
      <c r="H31" s="142"/>
      <c r="I31" s="142"/>
      <c r="J31" s="25" t="s">
        <v>1637</v>
      </c>
      <c r="K31" s="27" t="s">
        <v>1664</v>
      </c>
      <c r="L31" s="63" t="s">
        <v>1663</v>
      </c>
    </row>
    <row r="32" spans="1:12" ht="15.75" customHeight="1">
      <c r="A32" s="142"/>
      <c r="B32" s="142"/>
      <c r="C32" s="142"/>
      <c r="D32" s="142"/>
      <c r="E32" s="142"/>
      <c r="F32" s="142"/>
      <c r="G32" s="142"/>
      <c r="H32" s="142"/>
      <c r="I32" s="142"/>
      <c r="J32" s="25" t="s">
        <v>1637</v>
      </c>
      <c r="K32" s="27" t="s">
        <v>1665</v>
      </c>
      <c r="L32" s="63" t="s">
        <v>1663</v>
      </c>
    </row>
    <row r="33" spans="1:12" ht="15.75" customHeight="1">
      <c r="A33" s="143"/>
      <c r="B33" s="143"/>
      <c r="C33" s="143"/>
      <c r="D33" s="143"/>
      <c r="E33" s="143"/>
      <c r="F33" s="143"/>
      <c r="G33" s="143"/>
      <c r="H33" s="143"/>
      <c r="I33" s="143"/>
      <c r="J33" s="25" t="s">
        <v>1637</v>
      </c>
      <c r="K33" s="27" t="s">
        <v>1666</v>
      </c>
      <c r="L33" s="63" t="s">
        <v>1663</v>
      </c>
    </row>
    <row r="34" spans="1:12" ht="15.75" customHeight="1">
      <c r="A34" s="206">
        <v>14</v>
      </c>
      <c r="B34" s="206">
        <v>4</v>
      </c>
      <c r="C34" s="206">
        <v>983</v>
      </c>
      <c r="D34" s="208" t="s">
        <v>821</v>
      </c>
      <c r="E34" s="205" t="s">
        <v>1667</v>
      </c>
      <c r="F34" s="209" t="s">
        <v>1668</v>
      </c>
      <c r="G34" s="209">
        <v>7574812307</v>
      </c>
      <c r="H34" s="204" t="s">
        <v>823</v>
      </c>
      <c r="I34" s="208" t="s">
        <v>18</v>
      </c>
      <c r="J34" s="206" t="s">
        <v>1627</v>
      </c>
      <c r="K34" s="28" t="s">
        <v>859</v>
      </c>
      <c r="L34" s="29">
        <v>60</v>
      </c>
    </row>
    <row r="35" spans="1:12" ht="35.25" customHeight="1">
      <c r="A35" s="142"/>
      <c r="B35" s="142"/>
      <c r="C35" s="142"/>
      <c r="D35" s="142"/>
      <c r="E35" s="142"/>
      <c r="F35" s="142"/>
      <c r="G35" s="142"/>
      <c r="H35" s="142"/>
      <c r="I35" s="142"/>
      <c r="J35" s="142"/>
      <c r="K35" s="28" t="s">
        <v>1628</v>
      </c>
      <c r="L35" s="29">
        <v>30</v>
      </c>
    </row>
    <row r="36" spans="1:12" ht="15.75" customHeight="1">
      <c r="A36" s="142"/>
      <c r="B36" s="142"/>
      <c r="C36" s="142"/>
      <c r="D36" s="142"/>
      <c r="E36" s="142"/>
      <c r="F36" s="142"/>
      <c r="G36" s="142"/>
      <c r="H36" s="142"/>
      <c r="I36" s="142"/>
      <c r="J36" s="142"/>
      <c r="K36" s="27" t="s">
        <v>1669</v>
      </c>
      <c r="L36" s="29">
        <v>30</v>
      </c>
    </row>
    <row r="37" spans="1:12" ht="15.75" customHeight="1">
      <c r="A37" s="142"/>
      <c r="B37" s="142"/>
      <c r="C37" s="142"/>
      <c r="D37" s="142"/>
      <c r="E37" s="142"/>
      <c r="F37" s="142"/>
      <c r="G37" s="142"/>
      <c r="H37" s="142"/>
      <c r="I37" s="142"/>
      <c r="J37" s="142"/>
      <c r="K37" s="28" t="s">
        <v>1670</v>
      </c>
      <c r="L37" s="29">
        <v>30</v>
      </c>
    </row>
    <row r="38" spans="1:12" ht="15.75" customHeight="1">
      <c r="A38" s="143"/>
      <c r="B38" s="143"/>
      <c r="C38" s="143"/>
      <c r="D38" s="143"/>
      <c r="E38" s="143"/>
      <c r="F38" s="143"/>
      <c r="G38" s="143"/>
      <c r="H38" s="143"/>
      <c r="I38" s="143"/>
      <c r="J38" s="143"/>
      <c r="K38" s="27" t="s">
        <v>1649</v>
      </c>
      <c r="L38" s="29">
        <v>60</v>
      </c>
    </row>
    <row r="39" spans="1:12" ht="15.75" customHeight="1">
      <c r="A39" s="25">
        <v>15</v>
      </c>
      <c r="B39" s="29">
        <v>1</v>
      </c>
      <c r="C39" s="25">
        <v>549</v>
      </c>
      <c r="D39" s="26" t="s">
        <v>1631</v>
      </c>
      <c r="E39" s="26" t="s">
        <v>954</v>
      </c>
      <c r="F39" s="26" t="s">
        <v>485</v>
      </c>
      <c r="G39" s="48">
        <v>9099063346</v>
      </c>
      <c r="H39" s="83" t="s">
        <v>1184</v>
      </c>
      <c r="I39" s="26" t="s">
        <v>18</v>
      </c>
      <c r="J39" s="29" t="s">
        <v>1627</v>
      </c>
      <c r="K39" s="28" t="s">
        <v>489</v>
      </c>
      <c r="L39" s="29">
        <v>30</v>
      </c>
    </row>
    <row r="40" spans="1:12" ht="15.75" customHeight="1">
      <c r="A40" s="209">
        <v>16</v>
      </c>
      <c r="B40" s="206">
        <v>4</v>
      </c>
      <c r="C40" s="209">
        <v>89</v>
      </c>
      <c r="D40" s="205" t="s">
        <v>1671</v>
      </c>
      <c r="E40" s="208" t="s">
        <v>1672</v>
      </c>
      <c r="F40" s="208" t="s">
        <v>745</v>
      </c>
      <c r="G40" s="214">
        <v>9099063483</v>
      </c>
      <c r="H40" s="207" t="s">
        <v>286</v>
      </c>
      <c r="I40" s="208" t="s">
        <v>18</v>
      </c>
      <c r="J40" s="29" t="s">
        <v>1627</v>
      </c>
      <c r="K40" s="28" t="s">
        <v>1670</v>
      </c>
      <c r="L40" s="25">
        <v>30</v>
      </c>
    </row>
    <row r="41" spans="1:12" ht="32.25" customHeight="1">
      <c r="A41" s="142"/>
      <c r="B41" s="142"/>
      <c r="C41" s="142"/>
      <c r="D41" s="142"/>
      <c r="E41" s="142"/>
      <c r="F41" s="142"/>
      <c r="G41" s="142"/>
      <c r="H41" s="142"/>
      <c r="I41" s="142"/>
      <c r="J41" s="26" t="s">
        <v>1627</v>
      </c>
      <c r="K41" s="26" t="s">
        <v>1628</v>
      </c>
      <c r="L41" s="25">
        <v>30</v>
      </c>
    </row>
    <row r="42" spans="1:12" ht="15.75" customHeight="1">
      <c r="A42" s="143"/>
      <c r="B42" s="143"/>
      <c r="C42" s="143"/>
      <c r="D42" s="143"/>
      <c r="E42" s="143"/>
      <c r="F42" s="143"/>
      <c r="G42" s="143"/>
      <c r="H42" s="143"/>
      <c r="I42" s="143"/>
      <c r="J42" s="26" t="s">
        <v>1627</v>
      </c>
      <c r="K42" s="28" t="s">
        <v>1633</v>
      </c>
      <c r="L42" s="29">
        <v>30</v>
      </c>
    </row>
    <row r="43" spans="1:12" ht="15.75" customHeight="1">
      <c r="A43" s="209">
        <v>17</v>
      </c>
      <c r="B43" s="206">
        <v>1</v>
      </c>
      <c r="C43" s="209">
        <v>847</v>
      </c>
      <c r="D43" s="208" t="s">
        <v>1172</v>
      </c>
      <c r="E43" s="205" t="s">
        <v>1173</v>
      </c>
      <c r="F43" s="208" t="s">
        <v>485</v>
      </c>
      <c r="G43" s="206">
        <v>9099079841</v>
      </c>
      <c r="H43" s="187" t="s">
        <v>1174</v>
      </c>
      <c r="I43" s="208" t="s">
        <v>18</v>
      </c>
      <c r="J43" s="206" t="s">
        <v>1627</v>
      </c>
      <c r="K43" s="28" t="s">
        <v>489</v>
      </c>
      <c r="L43" s="29">
        <v>60</v>
      </c>
    </row>
    <row r="44" spans="1:12" ht="32.25" customHeight="1">
      <c r="A44" s="143"/>
      <c r="B44" s="143"/>
      <c r="C44" s="143"/>
      <c r="D44" s="143"/>
      <c r="E44" s="143"/>
      <c r="F44" s="143"/>
      <c r="G44" s="143"/>
      <c r="H44" s="143"/>
      <c r="I44" s="143"/>
      <c r="J44" s="143"/>
      <c r="K44" s="26" t="s">
        <v>1628</v>
      </c>
      <c r="L44" s="29">
        <v>60</v>
      </c>
    </row>
    <row r="45" spans="1:12" ht="42" customHeight="1">
      <c r="A45" s="206">
        <v>18</v>
      </c>
      <c r="B45" s="206">
        <v>4</v>
      </c>
      <c r="C45" s="206">
        <v>770</v>
      </c>
      <c r="D45" s="205" t="s">
        <v>1673</v>
      </c>
      <c r="E45" s="205" t="s">
        <v>1674</v>
      </c>
      <c r="F45" s="206" t="s">
        <v>769</v>
      </c>
      <c r="G45" s="206">
        <v>9099063370</v>
      </c>
      <c r="H45" s="204" t="s">
        <v>1072</v>
      </c>
      <c r="I45" s="205" t="s">
        <v>18</v>
      </c>
      <c r="J45" s="206" t="s">
        <v>1627</v>
      </c>
      <c r="K45" s="28" t="s">
        <v>1628</v>
      </c>
      <c r="L45" s="29">
        <v>30</v>
      </c>
    </row>
    <row r="46" spans="1:12" ht="57" customHeight="1">
      <c r="A46" s="143"/>
      <c r="B46" s="143"/>
      <c r="C46" s="143"/>
      <c r="D46" s="143"/>
      <c r="E46" s="143"/>
      <c r="F46" s="143"/>
      <c r="G46" s="143"/>
      <c r="H46" s="143"/>
      <c r="I46" s="143"/>
      <c r="J46" s="143"/>
      <c r="K46" s="28" t="s">
        <v>489</v>
      </c>
      <c r="L46" s="29">
        <v>30</v>
      </c>
    </row>
    <row r="47" spans="1:12" ht="15.75" customHeight="1">
      <c r="A47" s="206">
        <v>19</v>
      </c>
      <c r="B47" s="206">
        <v>4</v>
      </c>
      <c r="C47" s="206">
        <v>147</v>
      </c>
      <c r="D47" s="205" t="s">
        <v>1675</v>
      </c>
      <c r="E47" s="205" t="s">
        <v>1676</v>
      </c>
      <c r="F47" s="206" t="s">
        <v>519</v>
      </c>
      <c r="G47" s="206">
        <v>9327528861</v>
      </c>
      <c r="H47" s="204" t="s">
        <v>311</v>
      </c>
      <c r="I47" s="205" t="s">
        <v>18</v>
      </c>
      <c r="J47" s="206" t="s">
        <v>1627</v>
      </c>
      <c r="K47" s="28" t="s">
        <v>489</v>
      </c>
      <c r="L47" s="29">
        <v>30</v>
      </c>
    </row>
    <row r="48" spans="1:12" ht="29.25" customHeight="1">
      <c r="A48" s="142"/>
      <c r="B48" s="142"/>
      <c r="C48" s="142"/>
      <c r="D48" s="142"/>
      <c r="E48" s="142"/>
      <c r="F48" s="142"/>
      <c r="G48" s="142"/>
      <c r="H48" s="142"/>
      <c r="I48" s="142"/>
      <c r="J48" s="142"/>
      <c r="K48" s="28" t="s">
        <v>1628</v>
      </c>
      <c r="L48" s="29">
        <v>30</v>
      </c>
    </row>
    <row r="49" spans="1:12" ht="15.75" customHeight="1">
      <c r="A49" s="142"/>
      <c r="B49" s="142"/>
      <c r="C49" s="142"/>
      <c r="D49" s="142"/>
      <c r="E49" s="142"/>
      <c r="F49" s="142"/>
      <c r="G49" s="142"/>
      <c r="H49" s="142"/>
      <c r="I49" s="142"/>
      <c r="J49" s="142"/>
      <c r="K49" s="28" t="s">
        <v>1669</v>
      </c>
      <c r="L49" s="29">
        <v>30</v>
      </c>
    </row>
    <row r="50" spans="1:12" ht="15.75" customHeight="1">
      <c r="A50" s="142"/>
      <c r="B50" s="142"/>
      <c r="C50" s="142"/>
      <c r="D50" s="142"/>
      <c r="E50" s="142"/>
      <c r="F50" s="142"/>
      <c r="G50" s="142"/>
      <c r="H50" s="142"/>
      <c r="I50" s="142"/>
      <c r="J50" s="143"/>
      <c r="K50" s="28" t="s">
        <v>1677</v>
      </c>
      <c r="L50" s="29">
        <v>30</v>
      </c>
    </row>
    <row r="51" spans="1:12" ht="15.75" customHeight="1">
      <c r="A51" s="142"/>
      <c r="B51" s="142"/>
      <c r="C51" s="142"/>
      <c r="D51" s="142"/>
      <c r="E51" s="142"/>
      <c r="F51" s="142"/>
      <c r="G51" s="142"/>
      <c r="H51" s="142"/>
      <c r="I51" s="142"/>
      <c r="J51" s="206" t="s">
        <v>1637</v>
      </c>
      <c r="K51" s="28" t="s">
        <v>1632</v>
      </c>
      <c r="L51" s="29">
        <v>30</v>
      </c>
    </row>
    <row r="52" spans="1:12" ht="15.75" customHeight="1">
      <c r="A52" s="143"/>
      <c r="B52" s="143"/>
      <c r="C52" s="143"/>
      <c r="D52" s="143"/>
      <c r="E52" s="143"/>
      <c r="F52" s="143"/>
      <c r="G52" s="143"/>
      <c r="H52" s="143"/>
      <c r="I52" s="143"/>
      <c r="J52" s="143"/>
      <c r="K52" s="28" t="s">
        <v>1677</v>
      </c>
      <c r="L52" s="29">
        <v>30</v>
      </c>
    </row>
    <row r="53" spans="1:12" ht="87" customHeight="1">
      <c r="A53" s="50">
        <v>20</v>
      </c>
      <c r="B53" s="25">
        <v>5</v>
      </c>
      <c r="C53" s="25">
        <v>848</v>
      </c>
      <c r="D53" s="26" t="s">
        <v>1648</v>
      </c>
      <c r="E53" s="26" t="s">
        <v>1282</v>
      </c>
      <c r="F53" s="26" t="s">
        <v>863</v>
      </c>
      <c r="G53" s="61">
        <v>9099063480</v>
      </c>
      <c r="H53" s="83" t="s">
        <v>1130</v>
      </c>
      <c r="I53" s="26" t="s">
        <v>18</v>
      </c>
      <c r="J53" s="26" t="s">
        <v>1627</v>
      </c>
      <c r="K53" s="25" t="s">
        <v>1678</v>
      </c>
      <c r="L53" s="25">
        <v>30</v>
      </c>
    </row>
    <row r="54" spans="1:12" ht="15.75" customHeight="1"/>
    <row r="55" spans="1:12" ht="15.75" customHeight="1"/>
    <row r="56" spans="1:12" ht="15.75" customHeight="1"/>
    <row r="57" spans="1:12" ht="15.75" customHeight="1"/>
    <row r="58" spans="1:12" ht="15.75" customHeight="1"/>
    <row r="59" spans="1:12" ht="15.75" customHeight="1"/>
    <row r="60" spans="1:12" ht="15.75" customHeight="1"/>
    <row r="61" spans="1:12" ht="15.75" customHeight="1"/>
    <row r="62" spans="1:12" ht="15.75" customHeight="1"/>
    <row r="63" spans="1:12" ht="15.75" customHeight="1"/>
    <row r="64" spans="1:1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6">
    <mergeCell ref="F6:F8"/>
    <mergeCell ref="G6:G8"/>
    <mergeCell ref="H6:H8"/>
    <mergeCell ref="I6:I8"/>
    <mergeCell ref="A1:L1"/>
    <mergeCell ref="A2:L2"/>
    <mergeCell ref="A6:A8"/>
    <mergeCell ref="B6:B8"/>
    <mergeCell ref="C6:C8"/>
    <mergeCell ref="D6:D8"/>
    <mergeCell ref="E6:E8"/>
    <mergeCell ref="H9:H10"/>
    <mergeCell ref="I9:I10"/>
    <mergeCell ref="A9:A10"/>
    <mergeCell ref="B9:B10"/>
    <mergeCell ref="C9:C10"/>
    <mergeCell ref="D9:D10"/>
    <mergeCell ref="E9:E10"/>
    <mergeCell ref="F9:F10"/>
    <mergeCell ref="G9:G10"/>
    <mergeCell ref="H11:H12"/>
    <mergeCell ref="I11:I12"/>
    <mergeCell ref="A11:A12"/>
    <mergeCell ref="B11:B12"/>
    <mergeCell ref="C11:C12"/>
    <mergeCell ref="D11:D12"/>
    <mergeCell ref="E11:E12"/>
    <mergeCell ref="F11:F12"/>
    <mergeCell ref="G11:G12"/>
    <mergeCell ref="H30:H33"/>
    <mergeCell ref="I30:I33"/>
    <mergeCell ref="A30:A33"/>
    <mergeCell ref="B30:B33"/>
    <mergeCell ref="C30:C33"/>
    <mergeCell ref="D30:D33"/>
    <mergeCell ref="E30:E33"/>
    <mergeCell ref="F30:F33"/>
    <mergeCell ref="G30:G33"/>
    <mergeCell ref="H34:H38"/>
    <mergeCell ref="I34:I38"/>
    <mergeCell ref="J34:J38"/>
    <mergeCell ref="A34:A38"/>
    <mergeCell ref="B34:B38"/>
    <mergeCell ref="C34:C38"/>
    <mergeCell ref="D34:D38"/>
    <mergeCell ref="E34:E38"/>
    <mergeCell ref="F34:F38"/>
    <mergeCell ref="G34:G38"/>
    <mergeCell ref="H40:H42"/>
    <mergeCell ref="I40:I42"/>
    <mergeCell ref="A40:A42"/>
    <mergeCell ref="B40:B42"/>
    <mergeCell ref="C40:C42"/>
    <mergeCell ref="D40:D42"/>
    <mergeCell ref="E40:E42"/>
    <mergeCell ref="F40:F42"/>
    <mergeCell ref="G40:G42"/>
    <mergeCell ref="H43:H44"/>
    <mergeCell ref="I43:I44"/>
    <mergeCell ref="J43:J44"/>
    <mergeCell ref="A43:A44"/>
    <mergeCell ref="B43:B44"/>
    <mergeCell ref="C43:C44"/>
    <mergeCell ref="D43:D44"/>
    <mergeCell ref="E43:E44"/>
    <mergeCell ref="F43:F44"/>
    <mergeCell ref="G43:G44"/>
    <mergeCell ref="H45:H46"/>
    <mergeCell ref="I45:I46"/>
    <mergeCell ref="J45:J46"/>
    <mergeCell ref="A45:A46"/>
    <mergeCell ref="B45:B46"/>
    <mergeCell ref="C45:C46"/>
    <mergeCell ref="D45:D46"/>
    <mergeCell ref="E45:E46"/>
    <mergeCell ref="F45:F46"/>
    <mergeCell ref="G45:G46"/>
    <mergeCell ref="H13:H16"/>
    <mergeCell ref="I13:I16"/>
    <mergeCell ref="A13:A16"/>
    <mergeCell ref="B13:B16"/>
    <mergeCell ref="C13:C16"/>
    <mergeCell ref="D13:D16"/>
    <mergeCell ref="E13:E16"/>
    <mergeCell ref="F13:F16"/>
    <mergeCell ref="G13:G16"/>
    <mergeCell ref="H17:H18"/>
    <mergeCell ref="I17:I18"/>
    <mergeCell ref="A17:A18"/>
    <mergeCell ref="B17:B18"/>
    <mergeCell ref="C17:C18"/>
    <mergeCell ref="D17:D18"/>
    <mergeCell ref="E17:E18"/>
    <mergeCell ref="F17:F18"/>
    <mergeCell ref="G17:G18"/>
    <mergeCell ref="H19:H25"/>
    <mergeCell ref="I19:I25"/>
    <mergeCell ref="J19:J25"/>
    <mergeCell ref="A19:A25"/>
    <mergeCell ref="B19:B25"/>
    <mergeCell ref="C19:C25"/>
    <mergeCell ref="D19:D25"/>
    <mergeCell ref="E19:E25"/>
    <mergeCell ref="F19:F25"/>
    <mergeCell ref="G19:G25"/>
    <mergeCell ref="H47:H52"/>
    <mergeCell ref="I47:I52"/>
    <mergeCell ref="J47:J50"/>
    <mergeCell ref="J51:J52"/>
    <mergeCell ref="A47:A52"/>
    <mergeCell ref="B47:B52"/>
    <mergeCell ref="C47:C52"/>
    <mergeCell ref="D47:D52"/>
    <mergeCell ref="E47:E52"/>
    <mergeCell ref="F47:F52"/>
    <mergeCell ref="G47:G52"/>
  </mergeCells>
  <hyperlinks>
    <hyperlink ref="H4" r:id="rId1"/>
    <hyperlink ref="H5" r:id="rId2"/>
    <hyperlink ref="H6" r:id="rId3"/>
    <hyperlink ref="H9" r:id="rId4"/>
    <hyperlink ref="H11" r:id="rId5"/>
    <hyperlink ref="H13" r:id="rId6"/>
    <hyperlink ref="H17" r:id="rId7"/>
    <hyperlink ref="H19" r:id="rId8"/>
    <hyperlink ref="H26" r:id="rId9"/>
    <hyperlink ref="H27" r:id="rId10"/>
    <hyperlink ref="H28" r:id="rId11"/>
    <hyperlink ref="H29" r:id="rId12"/>
    <hyperlink ref="H30" r:id="rId13"/>
    <hyperlink ref="H34" r:id="rId14"/>
    <hyperlink ref="H39" r:id="rId15"/>
    <hyperlink ref="H43" r:id="rId16"/>
    <hyperlink ref="H45" r:id="rId17"/>
    <hyperlink ref="H47" r:id="rId18"/>
    <hyperlink ref="H53" r:id="rId19"/>
  </hyperlinks>
  <pageMargins left="0.7" right="0.7" top="0.75" bottom="0.75" header="0" footer="0"/>
  <pageSetup orientation="landscape"/>
  <drawing r:id="rId2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>
      <selection activeCell="I3" sqref="I1:I1048576"/>
    </sheetView>
  </sheetViews>
  <sheetFormatPr defaultColWidth="14.42578125" defaultRowHeight="15" customHeight="1"/>
  <cols>
    <col min="1" max="1" width="6.5703125" customWidth="1"/>
    <col min="2" max="3" width="8.7109375" customWidth="1"/>
    <col min="4" max="4" width="32" customWidth="1"/>
    <col min="5" max="5" width="34.85546875" customWidth="1"/>
    <col min="6" max="6" width="15.42578125" customWidth="1"/>
    <col min="7" max="7" width="12.42578125" customWidth="1"/>
    <col min="8" max="8" width="17.42578125" customWidth="1"/>
    <col min="9" max="9" width="31" style="80" customWidth="1"/>
    <col min="10" max="10" width="18.140625" customWidth="1"/>
    <col min="11" max="11" width="12.85546875" customWidth="1"/>
    <col min="12" max="26" width="8.7109375" customWidth="1"/>
  </cols>
  <sheetData>
    <row r="1" spans="1:11" ht="117" customHeight="1">
      <c r="A1" s="156"/>
      <c r="B1" s="150"/>
      <c r="C1" s="150"/>
      <c r="D1" s="150"/>
      <c r="E1" s="150"/>
      <c r="F1" s="150"/>
      <c r="G1" s="150"/>
      <c r="H1" s="150"/>
      <c r="I1" s="150"/>
      <c r="J1" s="150"/>
      <c r="K1" s="151"/>
    </row>
    <row r="2" spans="1:11" ht="36" customHeight="1">
      <c r="A2" s="216" t="s">
        <v>1679</v>
      </c>
      <c r="B2" s="150"/>
      <c r="C2" s="150"/>
      <c r="D2" s="150"/>
      <c r="E2" s="150"/>
      <c r="F2" s="150"/>
      <c r="G2" s="150"/>
      <c r="H2" s="150"/>
      <c r="I2" s="150"/>
      <c r="J2" s="150"/>
      <c r="K2" s="151"/>
    </row>
    <row r="3" spans="1:11" ht="31.5">
      <c r="A3" s="23" t="s">
        <v>465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1680</v>
      </c>
      <c r="G3" s="23" t="s">
        <v>467</v>
      </c>
      <c r="H3" s="23" t="s">
        <v>468</v>
      </c>
      <c r="I3" s="82" t="s">
        <v>469</v>
      </c>
      <c r="J3" s="23" t="s">
        <v>11</v>
      </c>
      <c r="K3" s="23" t="s">
        <v>13</v>
      </c>
    </row>
    <row r="4" spans="1:11" ht="114.75" customHeight="1">
      <c r="A4" s="28">
        <v>1</v>
      </c>
      <c r="B4" s="28">
        <v>1</v>
      </c>
      <c r="C4" s="28">
        <v>385</v>
      </c>
      <c r="D4" s="28" t="s">
        <v>1681</v>
      </c>
      <c r="E4" s="28" t="s">
        <v>1682</v>
      </c>
      <c r="F4" s="28" t="s">
        <v>485</v>
      </c>
      <c r="G4" s="28" t="s">
        <v>99</v>
      </c>
      <c r="H4" s="28">
        <v>9925195838</v>
      </c>
      <c r="I4" s="87" t="s">
        <v>1683</v>
      </c>
      <c r="J4" s="28" t="s">
        <v>1684</v>
      </c>
      <c r="K4" s="28">
        <v>30</v>
      </c>
    </row>
    <row r="5" spans="1:11" ht="138" customHeight="1">
      <c r="A5" s="28">
        <v>2</v>
      </c>
      <c r="B5" s="28">
        <v>4</v>
      </c>
      <c r="C5" s="28">
        <v>387</v>
      </c>
      <c r="D5" s="28" t="s">
        <v>1685</v>
      </c>
      <c r="E5" s="31" t="s">
        <v>1686</v>
      </c>
      <c r="F5" s="28" t="s">
        <v>1687</v>
      </c>
      <c r="G5" s="28" t="s">
        <v>99</v>
      </c>
      <c r="H5" s="28">
        <v>9428200798</v>
      </c>
      <c r="I5" s="87" t="s">
        <v>1688</v>
      </c>
      <c r="J5" s="28" t="s">
        <v>1684</v>
      </c>
      <c r="K5" s="28">
        <v>30</v>
      </c>
    </row>
    <row r="6" spans="1:11">
      <c r="D6" s="64"/>
    </row>
    <row r="7" spans="1:11">
      <c r="D7" s="64"/>
    </row>
    <row r="8" spans="1:11">
      <c r="D8" s="64"/>
    </row>
    <row r="9" spans="1:11">
      <c r="D9" s="64"/>
    </row>
    <row r="10" spans="1:11">
      <c r="D10" s="64"/>
    </row>
    <row r="11" spans="1:11">
      <c r="D11" s="64"/>
    </row>
    <row r="12" spans="1:11">
      <c r="D12" s="64"/>
    </row>
    <row r="13" spans="1:11">
      <c r="D13" s="64"/>
    </row>
    <row r="14" spans="1:11">
      <c r="D14" s="64"/>
    </row>
    <row r="15" spans="1:11">
      <c r="D15" s="64"/>
    </row>
    <row r="16" spans="1:11">
      <c r="D16" s="64"/>
    </row>
    <row r="17" spans="4:4">
      <c r="D17" s="64"/>
    </row>
    <row r="18" spans="4:4">
      <c r="D18" s="64"/>
    </row>
    <row r="19" spans="4:4">
      <c r="D19" s="64"/>
    </row>
    <row r="20" spans="4:4">
      <c r="D20" s="64"/>
    </row>
    <row r="21" spans="4:4" ht="15.75" customHeight="1">
      <c r="D21" s="64"/>
    </row>
    <row r="22" spans="4:4" ht="15.75" customHeight="1">
      <c r="D22" s="64"/>
    </row>
    <row r="23" spans="4:4" ht="15.75" customHeight="1">
      <c r="D23" s="64"/>
    </row>
    <row r="24" spans="4:4" ht="15.75" customHeight="1">
      <c r="D24" s="64"/>
    </row>
    <row r="25" spans="4:4" ht="15.75" customHeight="1">
      <c r="D25" s="64"/>
    </row>
    <row r="26" spans="4:4" ht="15.75" customHeight="1">
      <c r="D26" s="64"/>
    </row>
    <row r="27" spans="4:4" ht="15.75" customHeight="1">
      <c r="D27" s="64"/>
    </row>
    <row r="28" spans="4:4" ht="15.75" customHeight="1">
      <c r="D28" s="64"/>
    </row>
    <row r="29" spans="4:4" ht="15.75" customHeight="1">
      <c r="D29" s="64"/>
    </row>
    <row r="30" spans="4:4" ht="15.75" customHeight="1">
      <c r="D30" s="64"/>
    </row>
    <row r="31" spans="4:4" ht="15.75" customHeight="1">
      <c r="D31" s="64"/>
    </row>
    <row r="32" spans="4:4" ht="15.75" customHeight="1">
      <c r="D32" s="64"/>
    </row>
    <row r="33" spans="4:4" ht="15.75" customHeight="1">
      <c r="D33" s="64"/>
    </row>
    <row r="34" spans="4:4" ht="15.75" customHeight="1">
      <c r="D34" s="64"/>
    </row>
    <row r="35" spans="4:4" ht="15.75" customHeight="1">
      <c r="D35" s="64"/>
    </row>
    <row r="36" spans="4:4" ht="15.75" customHeight="1">
      <c r="D36" s="64"/>
    </row>
    <row r="37" spans="4:4" ht="15.75" customHeight="1">
      <c r="D37" s="64"/>
    </row>
    <row r="38" spans="4:4" ht="15.75" customHeight="1">
      <c r="D38" s="64"/>
    </row>
    <row r="39" spans="4:4" ht="15.75" customHeight="1">
      <c r="D39" s="64"/>
    </row>
    <row r="40" spans="4:4" ht="15.75" customHeight="1">
      <c r="D40" s="64"/>
    </row>
    <row r="41" spans="4:4" ht="15.75" customHeight="1">
      <c r="D41" s="64"/>
    </row>
    <row r="42" spans="4:4" ht="15.75" customHeight="1">
      <c r="D42" s="64"/>
    </row>
    <row r="43" spans="4:4" ht="15.75" customHeight="1">
      <c r="D43" s="64"/>
    </row>
    <row r="44" spans="4:4" ht="15.75" customHeight="1">
      <c r="D44" s="64"/>
    </row>
    <row r="45" spans="4:4" ht="15.75" customHeight="1">
      <c r="D45" s="64"/>
    </row>
    <row r="46" spans="4:4" ht="15.75" customHeight="1">
      <c r="D46" s="64"/>
    </row>
    <row r="47" spans="4:4" ht="15.75" customHeight="1">
      <c r="D47" s="64"/>
    </row>
    <row r="48" spans="4:4" ht="15.75" customHeight="1">
      <c r="D48" s="64"/>
    </row>
    <row r="49" spans="4:4" ht="15.75" customHeight="1">
      <c r="D49" s="64"/>
    </row>
    <row r="50" spans="4:4" ht="15.75" customHeight="1">
      <c r="D50" s="64"/>
    </row>
    <row r="51" spans="4:4" ht="15.75" customHeight="1">
      <c r="D51" s="64"/>
    </row>
    <row r="52" spans="4:4" ht="15.75" customHeight="1">
      <c r="D52" s="64"/>
    </row>
    <row r="53" spans="4:4" ht="15.75" customHeight="1">
      <c r="D53" s="64"/>
    </row>
    <row r="54" spans="4:4" ht="15.75" customHeight="1">
      <c r="D54" s="64"/>
    </row>
    <row r="55" spans="4:4" ht="15.75" customHeight="1">
      <c r="D55" s="64"/>
    </row>
    <row r="56" spans="4:4" ht="15.75" customHeight="1">
      <c r="D56" s="64"/>
    </row>
    <row r="57" spans="4:4" ht="15.75" customHeight="1">
      <c r="D57" s="64"/>
    </row>
    <row r="58" spans="4:4" ht="15.75" customHeight="1">
      <c r="D58" s="64"/>
    </row>
    <row r="59" spans="4:4" ht="15.75" customHeight="1">
      <c r="D59" s="64"/>
    </row>
    <row r="60" spans="4:4" ht="15.75" customHeight="1">
      <c r="D60" s="64"/>
    </row>
    <row r="61" spans="4:4" ht="15.75" customHeight="1">
      <c r="D61" s="64"/>
    </row>
    <row r="62" spans="4:4" ht="15.75" customHeight="1">
      <c r="D62" s="64"/>
    </row>
    <row r="63" spans="4:4" ht="15.75" customHeight="1">
      <c r="D63" s="64"/>
    </row>
    <row r="64" spans="4:4" ht="15.75" customHeight="1">
      <c r="D64" s="64"/>
    </row>
    <row r="65" spans="4:4" ht="15.75" customHeight="1">
      <c r="D65" s="64"/>
    </row>
    <row r="66" spans="4:4" ht="15.75" customHeight="1">
      <c r="D66" s="64"/>
    </row>
    <row r="67" spans="4:4" ht="15.75" customHeight="1">
      <c r="D67" s="64"/>
    </row>
    <row r="68" spans="4:4" ht="15.75" customHeight="1">
      <c r="D68" s="64"/>
    </row>
    <row r="69" spans="4:4" ht="15.75" customHeight="1">
      <c r="D69" s="64"/>
    </row>
    <row r="70" spans="4:4" ht="15.75" customHeight="1">
      <c r="D70" s="64"/>
    </row>
    <row r="71" spans="4:4" ht="15.75" customHeight="1">
      <c r="D71" s="64"/>
    </row>
    <row r="72" spans="4:4" ht="15.75" customHeight="1">
      <c r="D72" s="64"/>
    </row>
    <row r="73" spans="4:4" ht="15.75" customHeight="1">
      <c r="D73" s="64"/>
    </row>
    <row r="74" spans="4:4" ht="15.75" customHeight="1">
      <c r="D74" s="64"/>
    </row>
    <row r="75" spans="4:4" ht="15.75" customHeight="1">
      <c r="D75" s="64"/>
    </row>
    <row r="76" spans="4:4" ht="15.75" customHeight="1">
      <c r="D76" s="64"/>
    </row>
    <row r="77" spans="4:4" ht="15.75" customHeight="1">
      <c r="D77" s="64"/>
    </row>
    <row r="78" spans="4:4" ht="15.75" customHeight="1">
      <c r="D78" s="64"/>
    </row>
    <row r="79" spans="4:4" ht="15.75" customHeight="1">
      <c r="D79" s="64"/>
    </row>
    <row r="80" spans="4:4" ht="15.75" customHeight="1">
      <c r="D80" s="64"/>
    </row>
    <row r="81" spans="4:4" ht="15.75" customHeight="1">
      <c r="D81" s="64"/>
    </row>
    <row r="82" spans="4:4" ht="15.75" customHeight="1">
      <c r="D82" s="64"/>
    </row>
    <row r="83" spans="4:4" ht="15.75" customHeight="1">
      <c r="D83" s="64"/>
    </row>
    <row r="84" spans="4:4" ht="15.75" customHeight="1">
      <c r="D84" s="64"/>
    </row>
    <row r="85" spans="4:4" ht="15.75" customHeight="1">
      <c r="D85" s="64"/>
    </row>
    <row r="86" spans="4:4" ht="15.75" customHeight="1">
      <c r="D86" s="64"/>
    </row>
    <row r="87" spans="4:4" ht="15.75" customHeight="1">
      <c r="D87" s="64"/>
    </row>
    <row r="88" spans="4:4" ht="15.75" customHeight="1">
      <c r="D88" s="64"/>
    </row>
    <row r="89" spans="4:4" ht="15.75" customHeight="1">
      <c r="D89" s="64"/>
    </row>
    <row r="90" spans="4:4" ht="15.75" customHeight="1">
      <c r="D90" s="64"/>
    </row>
    <row r="91" spans="4:4" ht="15.75" customHeight="1">
      <c r="D91" s="64"/>
    </row>
    <row r="92" spans="4:4" ht="15.75" customHeight="1">
      <c r="D92" s="64"/>
    </row>
    <row r="93" spans="4:4" ht="15.75" customHeight="1">
      <c r="D93" s="64"/>
    </row>
    <row r="94" spans="4:4" ht="15.75" customHeight="1">
      <c r="D94" s="64"/>
    </row>
    <row r="95" spans="4:4" ht="15.75" customHeight="1">
      <c r="D95" s="64"/>
    </row>
    <row r="96" spans="4:4" ht="15.75" customHeight="1">
      <c r="D96" s="64"/>
    </row>
    <row r="97" spans="4:4" ht="15.75" customHeight="1">
      <c r="D97" s="64"/>
    </row>
    <row r="98" spans="4:4" ht="15.75" customHeight="1">
      <c r="D98" s="64"/>
    </row>
    <row r="99" spans="4:4" ht="15.75" customHeight="1">
      <c r="D99" s="64"/>
    </row>
    <row r="100" spans="4:4" ht="15.75" customHeight="1">
      <c r="D100" s="64"/>
    </row>
    <row r="101" spans="4:4" ht="15.75" customHeight="1">
      <c r="D101" s="64"/>
    </row>
    <row r="102" spans="4:4" ht="15.75" customHeight="1">
      <c r="D102" s="64"/>
    </row>
    <row r="103" spans="4:4" ht="15.75" customHeight="1">
      <c r="D103" s="64"/>
    </row>
    <row r="104" spans="4:4" ht="15.75" customHeight="1">
      <c r="D104" s="64"/>
    </row>
    <row r="105" spans="4:4" ht="15.75" customHeight="1">
      <c r="D105" s="64"/>
    </row>
    <row r="106" spans="4:4" ht="15.75" customHeight="1">
      <c r="D106" s="64"/>
    </row>
    <row r="107" spans="4:4" ht="15.75" customHeight="1">
      <c r="D107" s="64"/>
    </row>
    <row r="108" spans="4:4" ht="15.75" customHeight="1">
      <c r="D108" s="64"/>
    </row>
    <row r="109" spans="4:4" ht="15.75" customHeight="1">
      <c r="D109" s="64"/>
    </row>
    <row r="110" spans="4:4" ht="15.75" customHeight="1">
      <c r="D110" s="64"/>
    </row>
    <row r="111" spans="4:4" ht="15.75" customHeight="1">
      <c r="D111" s="64"/>
    </row>
    <row r="112" spans="4:4" ht="15.75" customHeight="1">
      <c r="D112" s="64"/>
    </row>
    <row r="113" spans="4:4" ht="15.75" customHeight="1">
      <c r="D113" s="64"/>
    </row>
    <row r="114" spans="4:4" ht="15.75" customHeight="1">
      <c r="D114" s="64"/>
    </row>
    <row r="115" spans="4:4" ht="15.75" customHeight="1">
      <c r="D115" s="64"/>
    </row>
    <row r="116" spans="4:4" ht="15.75" customHeight="1">
      <c r="D116" s="64"/>
    </row>
    <row r="117" spans="4:4" ht="15.75" customHeight="1">
      <c r="D117" s="64"/>
    </row>
    <row r="118" spans="4:4" ht="15.75" customHeight="1">
      <c r="D118" s="64"/>
    </row>
    <row r="119" spans="4:4" ht="15.75" customHeight="1">
      <c r="D119" s="64"/>
    </row>
    <row r="120" spans="4:4" ht="15.75" customHeight="1">
      <c r="D120" s="64"/>
    </row>
    <row r="121" spans="4:4" ht="15.75" customHeight="1">
      <c r="D121" s="64"/>
    </row>
    <row r="122" spans="4:4" ht="15.75" customHeight="1">
      <c r="D122" s="64"/>
    </row>
    <row r="123" spans="4:4" ht="15.75" customHeight="1">
      <c r="D123" s="64"/>
    </row>
    <row r="124" spans="4:4" ht="15.75" customHeight="1">
      <c r="D124" s="64"/>
    </row>
    <row r="125" spans="4:4" ht="15.75" customHeight="1">
      <c r="D125" s="64"/>
    </row>
    <row r="126" spans="4:4" ht="15.75" customHeight="1">
      <c r="D126" s="64"/>
    </row>
    <row r="127" spans="4:4" ht="15.75" customHeight="1">
      <c r="D127" s="64"/>
    </row>
    <row r="128" spans="4:4" ht="15.75" customHeight="1">
      <c r="D128" s="64"/>
    </row>
    <row r="129" spans="4:4" ht="15.75" customHeight="1">
      <c r="D129" s="64"/>
    </row>
    <row r="130" spans="4:4" ht="15.75" customHeight="1">
      <c r="D130" s="64"/>
    </row>
    <row r="131" spans="4:4" ht="15.75" customHeight="1">
      <c r="D131" s="64"/>
    </row>
    <row r="132" spans="4:4" ht="15.75" customHeight="1">
      <c r="D132" s="64"/>
    </row>
    <row r="133" spans="4:4" ht="15.75" customHeight="1">
      <c r="D133" s="64"/>
    </row>
    <row r="134" spans="4:4" ht="15.75" customHeight="1">
      <c r="D134" s="64"/>
    </row>
    <row r="135" spans="4:4" ht="15.75" customHeight="1">
      <c r="D135" s="64"/>
    </row>
    <row r="136" spans="4:4" ht="15.75" customHeight="1">
      <c r="D136" s="64"/>
    </row>
    <row r="137" spans="4:4" ht="15.75" customHeight="1">
      <c r="D137" s="64"/>
    </row>
    <row r="138" spans="4:4" ht="15.75" customHeight="1">
      <c r="D138" s="64"/>
    </row>
    <row r="139" spans="4:4" ht="15.75" customHeight="1">
      <c r="D139" s="64"/>
    </row>
    <row r="140" spans="4:4" ht="15.75" customHeight="1">
      <c r="D140" s="64"/>
    </row>
    <row r="141" spans="4:4" ht="15.75" customHeight="1">
      <c r="D141" s="64"/>
    </row>
    <row r="142" spans="4:4" ht="15.75" customHeight="1">
      <c r="D142" s="64"/>
    </row>
    <row r="143" spans="4:4" ht="15.75" customHeight="1">
      <c r="D143" s="64"/>
    </row>
    <row r="144" spans="4:4" ht="15.75" customHeight="1">
      <c r="D144" s="64"/>
    </row>
    <row r="145" spans="4:4" ht="15.75" customHeight="1">
      <c r="D145" s="64"/>
    </row>
    <row r="146" spans="4:4" ht="15.75" customHeight="1">
      <c r="D146" s="64"/>
    </row>
    <row r="147" spans="4:4" ht="15.75" customHeight="1">
      <c r="D147" s="64"/>
    </row>
    <row r="148" spans="4:4" ht="15.75" customHeight="1">
      <c r="D148" s="64"/>
    </row>
    <row r="149" spans="4:4" ht="15.75" customHeight="1">
      <c r="D149" s="64"/>
    </row>
    <row r="150" spans="4:4" ht="15.75" customHeight="1">
      <c r="D150" s="64"/>
    </row>
    <row r="151" spans="4:4" ht="15.75" customHeight="1">
      <c r="D151" s="64"/>
    </row>
    <row r="152" spans="4:4" ht="15.75" customHeight="1">
      <c r="D152" s="64"/>
    </row>
    <row r="153" spans="4:4" ht="15.75" customHeight="1">
      <c r="D153" s="64"/>
    </row>
    <row r="154" spans="4:4" ht="15.75" customHeight="1">
      <c r="D154" s="64"/>
    </row>
    <row r="155" spans="4:4" ht="15.75" customHeight="1">
      <c r="D155" s="64"/>
    </row>
    <row r="156" spans="4:4" ht="15.75" customHeight="1">
      <c r="D156" s="64"/>
    </row>
    <row r="157" spans="4:4" ht="15.75" customHeight="1">
      <c r="D157" s="64"/>
    </row>
    <row r="158" spans="4:4" ht="15.75" customHeight="1">
      <c r="D158" s="64"/>
    </row>
    <row r="159" spans="4:4" ht="15.75" customHeight="1">
      <c r="D159" s="64"/>
    </row>
    <row r="160" spans="4:4" ht="15.75" customHeight="1">
      <c r="D160" s="64"/>
    </row>
    <row r="161" spans="4:4" ht="15.75" customHeight="1">
      <c r="D161" s="64"/>
    </row>
    <row r="162" spans="4:4" ht="15.75" customHeight="1">
      <c r="D162" s="64"/>
    </row>
    <row r="163" spans="4:4" ht="15.75" customHeight="1">
      <c r="D163" s="64"/>
    </row>
    <row r="164" spans="4:4" ht="15.75" customHeight="1">
      <c r="D164" s="64"/>
    </row>
    <row r="165" spans="4:4" ht="15.75" customHeight="1">
      <c r="D165" s="64"/>
    </row>
    <row r="166" spans="4:4" ht="15.75" customHeight="1">
      <c r="D166" s="64"/>
    </row>
    <row r="167" spans="4:4" ht="15.75" customHeight="1">
      <c r="D167" s="64"/>
    </row>
    <row r="168" spans="4:4" ht="15.75" customHeight="1">
      <c r="D168" s="64"/>
    </row>
    <row r="169" spans="4:4" ht="15.75" customHeight="1">
      <c r="D169" s="64"/>
    </row>
    <row r="170" spans="4:4" ht="15.75" customHeight="1">
      <c r="D170" s="64"/>
    </row>
    <row r="171" spans="4:4" ht="15.75" customHeight="1">
      <c r="D171" s="64"/>
    </row>
    <row r="172" spans="4:4" ht="15.75" customHeight="1">
      <c r="D172" s="64"/>
    </row>
    <row r="173" spans="4:4" ht="15.75" customHeight="1">
      <c r="D173" s="64"/>
    </row>
    <row r="174" spans="4:4" ht="15.75" customHeight="1">
      <c r="D174" s="64"/>
    </row>
    <row r="175" spans="4:4" ht="15.75" customHeight="1">
      <c r="D175" s="64"/>
    </row>
    <row r="176" spans="4:4" ht="15.75" customHeight="1">
      <c r="D176" s="64"/>
    </row>
    <row r="177" spans="4:4" ht="15.75" customHeight="1">
      <c r="D177" s="64"/>
    </row>
    <row r="178" spans="4:4" ht="15.75" customHeight="1">
      <c r="D178" s="64"/>
    </row>
    <row r="179" spans="4:4" ht="15.75" customHeight="1">
      <c r="D179" s="64"/>
    </row>
    <row r="180" spans="4:4" ht="15.75" customHeight="1">
      <c r="D180" s="64"/>
    </row>
    <row r="181" spans="4:4" ht="15.75" customHeight="1">
      <c r="D181" s="64"/>
    </row>
    <row r="182" spans="4:4" ht="15.75" customHeight="1">
      <c r="D182" s="64"/>
    </row>
    <row r="183" spans="4:4" ht="15.75" customHeight="1">
      <c r="D183" s="64"/>
    </row>
    <row r="184" spans="4:4" ht="15.75" customHeight="1">
      <c r="D184" s="64"/>
    </row>
    <row r="185" spans="4:4" ht="15.75" customHeight="1">
      <c r="D185" s="64"/>
    </row>
    <row r="186" spans="4:4" ht="15.75" customHeight="1">
      <c r="D186" s="64"/>
    </row>
    <row r="187" spans="4:4" ht="15.75" customHeight="1">
      <c r="D187" s="64"/>
    </row>
    <row r="188" spans="4:4" ht="15.75" customHeight="1">
      <c r="D188" s="64"/>
    </row>
    <row r="189" spans="4:4" ht="15.75" customHeight="1">
      <c r="D189" s="64"/>
    </row>
    <row r="190" spans="4:4" ht="15.75" customHeight="1">
      <c r="D190" s="64"/>
    </row>
    <row r="191" spans="4:4" ht="15.75" customHeight="1">
      <c r="D191" s="64"/>
    </row>
    <row r="192" spans="4:4" ht="15.75" customHeight="1">
      <c r="D192" s="64"/>
    </row>
    <row r="193" spans="4:4" ht="15.75" customHeight="1">
      <c r="D193" s="64"/>
    </row>
    <row r="194" spans="4:4" ht="15.75" customHeight="1">
      <c r="D194" s="64"/>
    </row>
    <row r="195" spans="4:4" ht="15.75" customHeight="1">
      <c r="D195" s="64"/>
    </row>
    <row r="196" spans="4:4" ht="15.75" customHeight="1">
      <c r="D196" s="64"/>
    </row>
    <row r="197" spans="4:4" ht="15.75" customHeight="1">
      <c r="D197" s="64"/>
    </row>
    <row r="198" spans="4:4" ht="15.75" customHeight="1">
      <c r="D198" s="64"/>
    </row>
    <row r="199" spans="4:4" ht="15.75" customHeight="1">
      <c r="D199" s="64"/>
    </row>
    <row r="200" spans="4:4" ht="15.75" customHeight="1">
      <c r="D200" s="64"/>
    </row>
    <row r="201" spans="4:4" ht="15.75" customHeight="1">
      <c r="D201" s="64"/>
    </row>
    <row r="202" spans="4:4" ht="15.75" customHeight="1">
      <c r="D202" s="64"/>
    </row>
    <row r="203" spans="4:4" ht="15.75" customHeight="1">
      <c r="D203" s="64"/>
    </row>
    <row r="204" spans="4:4" ht="15.75" customHeight="1">
      <c r="D204" s="64"/>
    </row>
    <row r="205" spans="4:4" ht="15.75" customHeight="1">
      <c r="D205" s="64"/>
    </row>
    <row r="206" spans="4:4" ht="15.75" customHeight="1">
      <c r="D206" s="64"/>
    </row>
    <row r="207" spans="4:4" ht="15.75" customHeight="1">
      <c r="D207" s="64"/>
    </row>
    <row r="208" spans="4:4" ht="15.75" customHeight="1">
      <c r="D208" s="64"/>
    </row>
    <row r="209" spans="4:4" ht="15.75" customHeight="1">
      <c r="D209" s="64"/>
    </row>
    <row r="210" spans="4:4" ht="15.75" customHeight="1">
      <c r="D210" s="64"/>
    </row>
    <row r="211" spans="4:4" ht="15.75" customHeight="1">
      <c r="D211" s="64"/>
    </row>
    <row r="212" spans="4:4" ht="15.75" customHeight="1">
      <c r="D212" s="64"/>
    </row>
    <row r="213" spans="4:4" ht="15.75" customHeight="1">
      <c r="D213" s="64"/>
    </row>
    <row r="214" spans="4:4" ht="15.75" customHeight="1">
      <c r="D214" s="64"/>
    </row>
    <row r="215" spans="4:4" ht="15.75" customHeight="1">
      <c r="D215" s="64"/>
    </row>
    <row r="216" spans="4:4" ht="15.75" customHeight="1">
      <c r="D216" s="64"/>
    </row>
    <row r="217" spans="4:4" ht="15.75" customHeight="1">
      <c r="D217" s="64"/>
    </row>
    <row r="218" spans="4:4" ht="15.75" customHeight="1">
      <c r="D218" s="64"/>
    </row>
    <row r="219" spans="4:4" ht="15.75" customHeight="1">
      <c r="D219" s="64"/>
    </row>
    <row r="220" spans="4:4" ht="15.75" customHeight="1">
      <c r="D220" s="64"/>
    </row>
    <row r="221" spans="4:4" ht="15.75" customHeight="1">
      <c r="D221" s="64"/>
    </row>
    <row r="222" spans="4:4" ht="15.75" customHeight="1">
      <c r="D222" s="64"/>
    </row>
    <row r="223" spans="4:4" ht="15.75" customHeight="1">
      <c r="D223" s="64"/>
    </row>
    <row r="224" spans="4:4" ht="15.75" customHeight="1">
      <c r="D224" s="64"/>
    </row>
    <row r="225" spans="4:4" ht="15.75" customHeight="1">
      <c r="D225" s="64"/>
    </row>
    <row r="226" spans="4:4" ht="15.75" customHeight="1">
      <c r="D226" s="64"/>
    </row>
    <row r="227" spans="4:4" ht="15.75" customHeight="1">
      <c r="D227" s="64"/>
    </row>
    <row r="228" spans="4:4" ht="15.75" customHeight="1">
      <c r="D228" s="64"/>
    </row>
    <row r="229" spans="4:4" ht="15.75" customHeight="1">
      <c r="D229" s="64"/>
    </row>
    <row r="230" spans="4:4" ht="15.75" customHeight="1">
      <c r="D230" s="64"/>
    </row>
    <row r="231" spans="4:4" ht="15.75" customHeight="1">
      <c r="D231" s="64"/>
    </row>
    <row r="232" spans="4:4" ht="15.75" customHeight="1">
      <c r="D232" s="64"/>
    </row>
    <row r="233" spans="4:4" ht="15.75" customHeight="1">
      <c r="D233" s="64"/>
    </row>
    <row r="234" spans="4:4" ht="15.75" customHeight="1">
      <c r="D234" s="64"/>
    </row>
    <row r="235" spans="4:4" ht="15.75" customHeight="1">
      <c r="D235" s="64"/>
    </row>
    <row r="236" spans="4:4" ht="15.75" customHeight="1">
      <c r="D236" s="64"/>
    </row>
    <row r="237" spans="4:4" ht="15.75" customHeight="1">
      <c r="D237" s="64"/>
    </row>
    <row r="238" spans="4:4" ht="15.75" customHeight="1">
      <c r="D238" s="64"/>
    </row>
    <row r="239" spans="4:4" ht="15.75" customHeight="1">
      <c r="D239" s="64"/>
    </row>
    <row r="240" spans="4:4" ht="15.75" customHeight="1">
      <c r="D240" s="64"/>
    </row>
    <row r="241" spans="4:4" ht="15.75" customHeight="1">
      <c r="D241" s="64"/>
    </row>
    <row r="242" spans="4:4" ht="15.75" customHeight="1">
      <c r="D242" s="64"/>
    </row>
    <row r="243" spans="4:4" ht="15.75" customHeight="1">
      <c r="D243" s="64"/>
    </row>
    <row r="244" spans="4:4" ht="15.75" customHeight="1">
      <c r="D244" s="64"/>
    </row>
    <row r="245" spans="4:4" ht="15.75" customHeight="1">
      <c r="D245" s="64"/>
    </row>
    <row r="246" spans="4:4" ht="15.75" customHeight="1">
      <c r="D246" s="64"/>
    </row>
    <row r="247" spans="4:4" ht="15.75" customHeight="1">
      <c r="D247" s="64"/>
    </row>
    <row r="248" spans="4:4" ht="15.75" customHeight="1">
      <c r="D248" s="64"/>
    </row>
    <row r="249" spans="4:4" ht="15.75" customHeight="1">
      <c r="D249" s="64"/>
    </row>
    <row r="250" spans="4:4" ht="15.75" customHeight="1">
      <c r="D250" s="64"/>
    </row>
    <row r="251" spans="4:4" ht="15.75" customHeight="1">
      <c r="D251" s="64"/>
    </row>
    <row r="252" spans="4:4" ht="15.75" customHeight="1">
      <c r="D252" s="64"/>
    </row>
    <row r="253" spans="4:4" ht="15.75" customHeight="1">
      <c r="D253" s="64"/>
    </row>
    <row r="254" spans="4:4" ht="15.75" customHeight="1">
      <c r="D254" s="64"/>
    </row>
    <row r="255" spans="4:4" ht="15.75" customHeight="1">
      <c r="D255" s="64"/>
    </row>
    <row r="256" spans="4:4" ht="15.75" customHeight="1">
      <c r="D256" s="64"/>
    </row>
    <row r="257" spans="4:4" ht="15.75" customHeight="1">
      <c r="D257" s="64"/>
    </row>
    <row r="258" spans="4:4" ht="15.75" customHeight="1">
      <c r="D258" s="64"/>
    </row>
    <row r="259" spans="4:4" ht="15.75" customHeight="1">
      <c r="D259" s="64"/>
    </row>
    <row r="260" spans="4:4" ht="15.75" customHeight="1">
      <c r="D260" s="64"/>
    </row>
    <row r="261" spans="4:4" ht="15.75" customHeight="1">
      <c r="D261" s="64"/>
    </row>
    <row r="262" spans="4:4" ht="15.75" customHeight="1">
      <c r="D262" s="64"/>
    </row>
    <row r="263" spans="4:4" ht="15.75" customHeight="1">
      <c r="D263" s="64"/>
    </row>
    <row r="264" spans="4:4" ht="15.75" customHeight="1">
      <c r="D264" s="64"/>
    </row>
    <row r="265" spans="4:4" ht="15.75" customHeight="1">
      <c r="D265" s="64"/>
    </row>
    <row r="266" spans="4:4" ht="15.75" customHeight="1">
      <c r="D266" s="64"/>
    </row>
    <row r="267" spans="4:4" ht="15.75" customHeight="1">
      <c r="D267" s="64"/>
    </row>
    <row r="268" spans="4:4" ht="15.75" customHeight="1">
      <c r="D268" s="64"/>
    </row>
    <row r="269" spans="4:4" ht="15.75" customHeight="1">
      <c r="D269" s="64"/>
    </row>
    <row r="270" spans="4:4" ht="15.75" customHeight="1">
      <c r="D270" s="64"/>
    </row>
    <row r="271" spans="4:4" ht="15.75" customHeight="1">
      <c r="D271" s="64"/>
    </row>
    <row r="272" spans="4:4" ht="15.75" customHeight="1">
      <c r="D272" s="64"/>
    </row>
    <row r="273" spans="4:4" ht="15.75" customHeight="1">
      <c r="D273" s="64"/>
    </row>
    <row r="274" spans="4:4" ht="15.75" customHeight="1">
      <c r="D274" s="64"/>
    </row>
    <row r="275" spans="4:4" ht="15.75" customHeight="1">
      <c r="D275" s="64"/>
    </row>
    <row r="276" spans="4:4" ht="15.75" customHeight="1">
      <c r="D276" s="64"/>
    </row>
    <row r="277" spans="4:4" ht="15.75" customHeight="1">
      <c r="D277" s="64"/>
    </row>
    <row r="278" spans="4:4" ht="15.75" customHeight="1">
      <c r="D278" s="64"/>
    </row>
    <row r="279" spans="4:4" ht="15.75" customHeight="1">
      <c r="D279" s="64"/>
    </row>
    <row r="280" spans="4:4" ht="15.75" customHeight="1">
      <c r="D280" s="64"/>
    </row>
    <row r="281" spans="4:4" ht="15.75" customHeight="1">
      <c r="D281" s="64"/>
    </row>
    <row r="282" spans="4:4" ht="15.75" customHeight="1">
      <c r="D282" s="64"/>
    </row>
    <row r="283" spans="4:4" ht="15.75" customHeight="1">
      <c r="D283" s="64"/>
    </row>
    <row r="284" spans="4:4" ht="15.75" customHeight="1">
      <c r="D284" s="64"/>
    </row>
    <row r="285" spans="4:4" ht="15.75" customHeight="1">
      <c r="D285" s="64"/>
    </row>
    <row r="286" spans="4:4" ht="15.75" customHeight="1">
      <c r="D286" s="64"/>
    </row>
    <row r="287" spans="4:4" ht="15.75" customHeight="1">
      <c r="D287" s="64"/>
    </row>
    <row r="288" spans="4:4" ht="15.75" customHeight="1">
      <c r="D288" s="64"/>
    </row>
    <row r="289" spans="4:4" ht="15.75" customHeight="1">
      <c r="D289" s="64"/>
    </row>
    <row r="290" spans="4:4" ht="15.75" customHeight="1">
      <c r="D290" s="64"/>
    </row>
    <row r="291" spans="4:4" ht="15.75" customHeight="1">
      <c r="D291" s="64"/>
    </row>
    <row r="292" spans="4:4" ht="15.75" customHeight="1">
      <c r="D292" s="64"/>
    </row>
    <row r="293" spans="4:4" ht="15.75" customHeight="1">
      <c r="D293" s="64"/>
    </row>
    <row r="294" spans="4:4" ht="15.75" customHeight="1">
      <c r="D294" s="64"/>
    </row>
    <row r="295" spans="4:4" ht="15.75" customHeight="1">
      <c r="D295" s="64"/>
    </row>
    <row r="296" spans="4:4" ht="15.75" customHeight="1">
      <c r="D296" s="64"/>
    </row>
    <row r="297" spans="4:4" ht="15.75" customHeight="1">
      <c r="D297" s="64"/>
    </row>
    <row r="298" spans="4:4" ht="15.75" customHeight="1">
      <c r="D298" s="64"/>
    </row>
    <row r="299" spans="4:4" ht="15.75" customHeight="1">
      <c r="D299" s="64"/>
    </row>
    <row r="300" spans="4:4" ht="15.75" customHeight="1">
      <c r="D300" s="64"/>
    </row>
    <row r="301" spans="4:4" ht="15.75" customHeight="1">
      <c r="D301" s="64"/>
    </row>
    <row r="302" spans="4:4" ht="15.75" customHeight="1">
      <c r="D302" s="64"/>
    </row>
    <row r="303" spans="4:4" ht="15.75" customHeight="1">
      <c r="D303" s="64"/>
    </row>
    <row r="304" spans="4:4" ht="15.75" customHeight="1">
      <c r="D304" s="64"/>
    </row>
    <row r="305" spans="4:4" ht="15.75" customHeight="1">
      <c r="D305" s="64"/>
    </row>
    <row r="306" spans="4:4" ht="15.75" customHeight="1">
      <c r="D306" s="64"/>
    </row>
    <row r="307" spans="4:4" ht="15.75" customHeight="1">
      <c r="D307" s="64"/>
    </row>
    <row r="308" spans="4:4" ht="15.75" customHeight="1">
      <c r="D308" s="64"/>
    </row>
    <row r="309" spans="4:4" ht="15.75" customHeight="1">
      <c r="D309" s="64"/>
    </row>
    <row r="310" spans="4:4" ht="15.75" customHeight="1">
      <c r="D310" s="64"/>
    </row>
    <row r="311" spans="4:4" ht="15.75" customHeight="1">
      <c r="D311" s="64"/>
    </row>
    <row r="312" spans="4:4" ht="15.75" customHeight="1">
      <c r="D312" s="64"/>
    </row>
    <row r="313" spans="4:4" ht="15.75" customHeight="1">
      <c r="D313" s="64"/>
    </row>
    <row r="314" spans="4:4" ht="15.75" customHeight="1">
      <c r="D314" s="64"/>
    </row>
    <row r="315" spans="4:4" ht="15.75" customHeight="1">
      <c r="D315" s="64"/>
    </row>
    <row r="316" spans="4:4" ht="15.75" customHeight="1">
      <c r="D316" s="64"/>
    </row>
    <row r="317" spans="4:4" ht="15.75" customHeight="1">
      <c r="D317" s="64"/>
    </row>
    <row r="318" spans="4:4" ht="15.75" customHeight="1">
      <c r="D318" s="64"/>
    </row>
    <row r="319" spans="4:4" ht="15.75" customHeight="1">
      <c r="D319" s="64"/>
    </row>
    <row r="320" spans="4:4" ht="15.75" customHeight="1">
      <c r="D320" s="64"/>
    </row>
    <row r="321" spans="4:4" ht="15.75" customHeight="1">
      <c r="D321" s="64"/>
    </row>
    <row r="322" spans="4:4" ht="15.75" customHeight="1">
      <c r="D322" s="64"/>
    </row>
    <row r="323" spans="4:4" ht="15.75" customHeight="1">
      <c r="D323" s="64"/>
    </row>
    <row r="324" spans="4:4" ht="15.75" customHeight="1">
      <c r="D324" s="64"/>
    </row>
    <row r="325" spans="4:4" ht="15.75" customHeight="1">
      <c r="D325" s="64"/>
    </row>
    <row r="326" spans="4:4" ht="15.75" customHeight="1">
      <c r="D326" s="64"/>
    </row>
    <row r="327" spans="4:4" ht="15.75" customHeight="1">
      <c r="D327" s="64"/>
    </row>
    <row r="328" spans="4:4" ht="15.75" customHeight="1">
      <c r="D328" s="64"/>
    </row>
    <row r="329" spans="4:4" ht="15.75" customHeight="1">
      <c r="D329" s="64"/>
    </row>
    <row r="330" spans="4:4" ht="15.75" customHeight="1">
      <c r="D330" s="64"/>
    </row>
    <row r="331" spans="4:4" ht="15.75" customHeight="1">
      <c r="D331" s="64"/>
    </row>
    <row r="332" spans="4:4" ht="15.75" customHeight="1">
      <c r="D332" s="64"/>
    </row>
    <row r="333" spans="4:4" ht="15.75" customHeight="1">
      <c r="D333" s="64"/>
    </row>
    <row r="334" spans="4:4" ht="15.75" customHeight="1">
      <c r="D334" s="64"/>
    </row>
    <row r="335" spans="4:4" ht="15.75" customHeight="1">
      <c r="D335" s="64"/>
    </row>
    <row r="336" spans="4:4" ht="15.75" customHeight="1">
      <c r="D336" s="64"/>
    </row>
    <row r="337" spans="4:4" ht="15.75" customHeight="1">
      <c r="D337" s="64"/>
    </row>
    <row r="338" spans="4:4" ht="15.75" customHeight="1">
      <c r="D338" s="64"/>
    </row>
    <row r="339" spans="4:4" ht="15.75" customHeight="1">
      <c r="D339" s="64"/>
    </row>
    <row r="340" spans="4:4" ht="15.75" customHeight="1">
      <c r="D340" s="64"/>
    </row>
    <row r="341" spans="4:4" ht="15.75" customHeight="1">
      <c r="D341" s="64"/>
    </row>
    <row r="342" spans="4:4" ht="15.75" customHeight="1">
      <c r="D342" s="64"/>
    </row>
    <row r="343" spans="4:4" ht="15.75" customHeight="1">
      <c r="D343" s="64"/>
    </row>
    <row r="344" spans="4:4" ht="15.75" customHeight="1">
      <c r="D344" s="64"/>
    </row>
    <row r="345" spans="4:4" ht="15.75" customHeight="1">
      <c r="D345" s="64"/>
    </row>
    <row r="346" spans="4:4" ht="15.75" customHeight="1">
      <c r="D346" s="64"/>
    </row>
    <row r="347" spans="4:4" ht="15.75" customHeight="1">
      <c r="D347" s="64"/>
    </row>
    <row r="348" spans="4:4" ht="15.75" customHeight="1">
      <c r="D348" s="64"/>
    </row>
    <row r="349" spans="4:4" ht="15.75" customHeight="1">
      <c r="D349" s="64"/>
    </row>
    <row r="350" spans="4:4" ht="15.75" customHeight="1">
      <c r="D350" s="64"/>
    </row>
    <row r="351" spans="4:4" ht="15.75" customHeight="1">
      <c r="D351" s="64"/>
    </row>
    <row r="352" spans="4:4" ht="15.75" customHeight="1">
      <c r="D352" s="64"/>
    </row>
    <row r="353" spans="4:4" ht="15.75" customHeight="1">
      <c r="D353" s="64"/>
    </row>
    <row r="354" spans="4:4" ht="15.75" customHeight="1">
      <c r="D354" s="64"/>
    </row>
    <row r="355" spans="4:4" ht="15.75" customHeight="1">
      <c r="D355" s="64"/>
    </row>
    <row r="356" spans="4:4" ht="15.75" customHeight="1">
      <c r="D356" s="64"/>
    </row>
    <row r="357" spans="4:4" ht="15.75" customHeight="1">
      <c r="D357" s="64"/>
    </row>
    <row r="358" spans="4:4" ht="15.75" customHeight="1">
      <c r="D358" s="64"/>
    </row>
    <row r="359" spans="4:4" ht="15.75" customHeight="1">
      <c r="D359" s="64"/>
    </row>
    <row r="360" spans="4:4" ht="15.75" customHeight="1">
      <c r="D360" s="64"/>
    </row>
    <row r="361" spans="4:4" ht="15.75" customHeight="1">
      <c r="D361" s="64"/>
    </row>
    <row r="362" spans="4:4" ht="15.75" customHeight="1">
      <c r="D362" s="64"/>
    </row>
    <row r="363" spans="4:4" ht="15.75" customHeight="1">
      <c r="D363" s="64"/>
    </row>
    <row r="364" spans="4:4" ht="15.75" customHeight="1">
      <c r="D364" s="64"/>
    </row>
    <row r="365" spans="4:4" ht="15.75" customHeight="1">
      <c r="D365" s="64"/>
    </row>
    <row r="366" spans="4:4" ht="15.75" customHeight="1">
      <c r="D366" s="64"/>
    </row>
    <row r="367" spans="4:4" ht="15.75" customHeight="1">
      <c r="D367" s="64"/>
    </row>
    <row r="368" spans="4:4" ht="15.75" customHeight="1">
      <c r="D368" s="64"/>
    </row>
    <row r="369" spans="4:4" ht="15.75" customHeight="1">
      <c r="D369" s="64"/>
    </row>
    <row r="370" spans="4:4" ht="15.75" customHeight="1">
      <c r="D370" s="64"/>
    </row>
    <row r="371" spans="4:4" ht="15.75" customHeight="1">
      <c r="D371" s="64"/>
    </row>
    <row r="372" spans="4:4" ht="15.75" customHeight="1">
      <c r="D372" s="64"/>
    </row>
    <row r="373" spans="4:4" ht="15.75" customHeight="1">
      <c r="D373" s="64"/>
    </row>
    <row r="374" spans="4:4" ht="15.75" customHeight="1">
      <c r="D374" s="64"/>
    </row>
    <row r="375" spans="4:4" ht="15.75" customHeight="1">
      <c r="D375" s="64"/>
    </row>
    <row r="376" spans="4:4" ht="15.75" customHeight="1">
      <c r="D376" s="64"/>
    </row>
    <row r="377" spans="4:4" ht="15.75" customHeight="1">
      <c r="D377" s="64"/>
    </row>
    <row r="378" spans="4:4" ht="15.75" customHeight="1">
      <c r="D378" s="64"/>
    </row>
    <row r="379" spans="4:4" ht="15.75" customHeight="1">
      <c r="D379" s="64"/>
    </row>
    <row r="380" spans="4:4" ht="15.75" customHeight="1">
      <c r="D380" s="64"/>
    </row>
    <row r="381" spans="4:4" ht="15.75" customHeight="1">
      <c r="D381" s="64"/>
    </row>
    <row r="382" spans="4:4" ht="15.75" customHeight="1">
      <c r="D382" s="64"/>
    </row>
    <row r="383" spans="4:4" ht="15.75" customHeight="1">
      <c r="D383" s="64"/>
    </row>
    <row r="384" spans="4:4" ht="15.75" customHeight="1">
      <c r="D384" s="64"/>
    </row>
    <row r="385" spans="4:4" ht="15.75" customHeight="1">
      <c r="D385" s="64"/>
    </row>
    <row r="386" spans="4:4" ht="15.75" customHeight="1">
      <c r="D386" s="64"/>
    </row>
    <row r="387" spans="4:4" ht="15.75" customHeight="1">
      <c r="D387" s="64"/>
    </row>
    <row r="388" spans="4:4" ht="15.75" customHeight="1">
      <c r="D388" s="64"/>
    </row>
    <row r="389" spans="4:4" ht="15.75" customHeight="1">
      <c r="D389" s="64"/>
    </row>
    <row r="390" spans="4:4" ht="15.75" customHeight="1">
      <c r="D390" s="64"/>
    </row>
    <row r="391" spans="4:4" ht="15.75" customHeight="1">
      <c r="D391" s="64"/>
    </row>
    <row r="392" spans="4:4" ht="15.75" customHeight="1">
      <c r="D392" s="64"/>
    </row>
    <row r="393" spans="4:4" ht="15.75" customHeight="1">
      <c r="D393" s="64"/>
    </row>
    <row r="394" spans="4:4" ht="15.75" customHeight="1">
      <c r="D394" s="64"/>
    </row>
    <row r="395" spans="4:4" ht="15.75" customHeight="1">
      <c r="D395" s="64"/>
    </row>
    <row r="396" spans="4:4" ht="15.75" customHeight="1">
      <c r="D396" s="64"/>
    </row>
    <row r="397" spans="4:4" ht="15.75" customHeight="1">
      <c r="D397" s="64"/>
    </row>
    <row r="398" spans="4:4" ht="15.75" customHeight="1">
      <c r="D398" s="64"/>
    </row>
    <row r="399" spans="4:4" ht="15.75" customHeight="1">
      <c r="D399" s="64"/>
    </row>
    <row r="400" spans="4:4" ht="15.75" customHeight="1">
      <c r="D400" s="64"/>
    </row>
    <row r="401" spans="4:4" ht="15.75" customHeight="1">
      <c r="D401" s="64"/>
    </row>
    <row r="402" spans="4:4" ht="15.75" customHeight="1">
      <c r="D402" s="64"/>
    </row>
    <row r="403" spans="4:4" ht="15.75" customHeight="1">
      <c r="D403" s="64"/>
    </row>
    <row r="404" spans="4:4" ht="15.75" customHeight="1">
      <c r="D404" s="64"/>
    </row>
    <row r="405" spans="4:4" ht="15.75" customHeight="1">
      <c r="D405" s="64"/>
    </row>
    <row r="406" spans="4:4" ht="15.75" customHeight="1">
      <c r="D406" s="64"/>
    </row>
    <row r="407" spans="4:4" ht="15.75" customHeight="1">
      <c r="D407" s="64"/>
    </row>
    <row r="408" spans="4:4" ht="15.75" customHeight="1">
      <c r="D408" s="64"/>
    </row>
    <row r="409" spans="4:4" ht="15.75" customHeight="1">
      <c r="D409" s="64"/>
    </row>
    <row r="410" spans="4:4" ht="15.75" customHeight="1">
      <c r="D410" s="64"/>
    </row>
    <row r="411" spans="4:4" ht="15.75" customHeight="1">
      <c r="D411" s="64"/>
    </row>
    <row r="412" spans="4:4" ht="15.75" customHeight="1">
      <c r="D412" s="64"/>
    </row>
    <row r="413" spans="4:4" ht="15.75" customHeight="1">
      <c r="D413" s="64"/>
    </row>
    <row r="414" spans="4:4" ht="15.75" customHeight="1">
      <c r="D414" s="64"/>
    </row>
    <row r="415" spans="4:4" ht="15.75" customHeight="1">
      <c r="D415" s="64"/>
    </row>
    <row r="416" spans="4:4" ht="15.75" customHeight="1">
      <c r="D416" s="64"/>
    </row>
    <row r="417" spans="4:4" ht="15.75" customHeight="1">
      <c r="D417" s="64"/>
    </row>
    <row r="418" spans="4:4" ht="15.75" customHeight="1">
      <c r="D418" s="64"/>
    </row>
    <row r="419" spans="4:4" ht="15.75" customHeight="1">
      <c r="D419" s="64"/>
    </row>
    <row r="420" spans="4:4" ht="15.75" customHeight="1">
      <c r="D420" s="64"/>
    </row>
    <row r="421" spans="4:4" ht="15.75" customHeight="1">
      <c r="D421" s="64"/>
    </row>
    <row r="422" spans="4:4" ht="15.75" customHeight="1">
      <c r="D422" s="64"/>
    </row>
    <row r="423" spans="4:4" ht="15.75" customHeight="1">
      <c r="D423" s="64"/>
    </row>
    <row r="424" spans="4:4" ht="15.75" customHeight="1">
      <c r="D424" s="64"/>
    </row>
    <row r="425" spans="4:4" ht="15.75" customHeight="1">
      <c r="D425" s="64"/>
    </row>
    <row r="426" spans="4:4" ht="15.75" customHeight="1">
      <c r="D426" s="64"/>
    </row>
    <row r="427" spans="4:4" ht="15.75" customHeight="1">
      <c r="D427" s="64"/>
    </row>
    <row r="428" spans="4:4" ht="15.75" customHeight="1">
      <c r="D428" s="64"/>
    </row>
    <row r="429" spans="4:4" ht="15.75" customHeight="1">
      <c r="D429" s="64"/>
    </row>
    <row r="430" spans="4:4" ht="15.75" customHeight="1">
      <c r="D430" s="64"/>
    </row>
    <row r="431" spans="4:4" ht="15.75" customHeight="1">
      <c r="D431" s="64"/>
    </row>
    <row r="432" spans="4:4" ht="15.75" customHeight="1">
      <c r="D432" s="64"/>
    </row>
    <row r="433" spans="4:4" ht="15.75" customHeight="1">
      <c r="D433" s="64"/>
    </row>
    <row r="434" spans="4:4" ht="15.75" customHeight="1">
      <c r="D434" s="64"/>
    </row>
    <row r="435" spans="4:4" ht="15.75" customHeight="1">
      <c r="D435" s="64"/>
    </row>
    <row r="436" spans="4:4" ht="15.75" customHeight="1">
      <c r="D436" s="64"/>
    </row>
    <row r="437" spans="4:4" ht="15.75" customHeight="1">
      <c r="D437" s="64"/>
    </row>
    <row r="438" spans="4:4" ht="15.75" customHeight="1">
      <c r="D438" s="64"/>
    </row>
    <row r="439" spans="4:4" ht="15.75" customHeight="1">
      <c r="D439" s="64"/>
    </row>
    <row r="440" spans="4:4" ht="15.75" customHeight="1">
      <c r="D440" s="64"/>
    </row>
    <row r="441" spans="4:4" ht="15.75" customHeight="1">
      <c r="D441" s="64"/>
    </row>
    <row r="442" spans="4:4" ht="15.75" customHeight="1">
      <c r="D442" s="64"/>
    </row>
    <row r="443" spans="4:4" ht="15.75" customHeight="1">
      <c r="D443" s="64"/>
    </row>
    <row r="444" spans="4:4" ht="15.75" customHeight="1">
      <c r="D444" s="64"/>
    </row>
    <row r="445" spans="4:4" ht="15.75" customHeight="1">
      <c r="D445" s="64"/>
    </row>
    <row r="446" spans="4:4" ht="15.75" customHeight="1">
      <c r="D446" s="64"/>
    </row>
    <row r="447" spans="4:4" ht="15.75" customHeight="1">
      <c r="D447" s="64"/>
    </row>
    <row r="448" spans="4:4" ht="15.75" customHeight="1">
      <c r="D448" s="64"/>
    </row>
    <row r="449" spans="4:4" ht="15.75" customHeight="1">
      <c r="D449" s="64"/>
    </row>
    <row r="450" spans="4:4" ht="15.75" customHeight="1">
      <c r="D450" s="64"/>
    </row>
    <row r="451" spans="4:4" ht="15.75" customHeight="1">
      <c r="D451" s="64"/>
    </row>
    <row r="452" spans="4:4" ht="15.75" customHeight="1">
      <c r="D452" s="64"/>
    </row>
    <row r="453" spans="4:4" ht="15.75" customHeight="1">
      <c r="D453" s="64"/>
    </row>
    <row r="454" spans="4:4" ht="15.75" customHeight="1">
      <c r="D454" s="64"/>
    </row>
    <row r="455" spans="4:4" ht="15.75" customHeight="1">
      <c r="D455" s="64"/>
    </row>
    <row r="456" spans="4:4" ht="15.75" customHeight="1">
      <c r="D456" s="64"/>
    </row>
    <row r="457" spans="4:4" ht="15.75" customHeight="1">
      <c r="D457" s="64"/>
    </row>
    <row r="458" spans="4:4" ht="15.75" customHeight="1">
      <c r="D458" s="64"/>
    </row>
    <row r="459" spans="4:4" ht="15.75" customHeight="1">
      <c r="D459" s="64"/>
    </row>
    <row r="460" spans="4:4" ht="15.75" customHeight="1">
      <c r="D460" s="64"/>
    </row>
    <row r="461" spans="4:4" ht="15.75" customHeight="1">
      <c r="D461" s="64"/>
    </row>
    <row r="462" spans="4:4" ht="15.75" customHeight="1">
      <c r="D462" s="64"/>
    </row>
    <row r="463" spans="4:4" ht="15.75" customHeight="1">
      <c r="D463" s="64"/>
    </row>
    <row r="464" spans="4:4" ht="15.75" customHeight="1">
      <c r="D464" s="64"/>
    </row>
    <row r="465" spans="4:4" ht="15.75" customHeight="1">
      <c r="D465" s="64"/>
    </row>
    <row r="466" spans="4:4" ht="15.75" customHeight="1">
      <c r="D466" s="64"/>
    </row>
    <row r="467" spans="4:4" ht="15.75" customHeight="1">
      <c r="D467" s="64"/>
    </row>
    <row r="468" spans="4:4" ht="15.75" customHeight="1">
      <c r="D468" s="64"/>
    </row>
    <row r="469" spans="4:4" ht="15.75" customHeight="1">
      <c r="D469" s="64"/>
    </row>
    <row r="470" spans="4:4" ht="15.75" customHeight="1">
      <c r="D470" s="64"/>
    </row>
    <row r="471" spans="4:4" ht="15.75" customHeight="1">
      <c r="D471" s="64"/>
    </row>
    <row r="472" spans="4:4" ht="15.75" customHeight="1">
      <c r="D472" s="64"/>
    </row>
    <row r="473" spans="4:4" ht="15.75" customHeight="1">
      <c r="D473" s="64"/>
    </row>
    <row r="474" spans="4:4" ht="15.75" customHeight="1">
      <c r="D474" s="64"/>
    </row>
    <row r="475" spans="4:4" ht="15.75" customHeight="1">
      <c r="D475" s="64"/>
    </row>
    <row r="476" spans="4:4" ht="15.75" customHeight="1">
      <c r="D476" s="64"/>
    </row>
    <row r="477" spans="4:4" ht="15.75" customHeight="1">
      <c r="D477" s="64"/>
    </row>
    <row r="478" spans="4:4" ht="15.75" customHeight="1">
      <c r="D478" s="64"/>
    </row>
    <row r="479" spans="4:4" ht="15.75" customHeight="1">
      <c r="D479" s="64"/>
    </row>
    <row r="480" spans="4:4" ht="15.75" customHeight="1">
      <c r="D480" s="64"/>
    </row>
    <row r="481" spans="4:4" ht="15.75" customHeight="1">
      <c r="D481" s="64"/>
    </row>
    <row r="482" spans="4:4" ht="15.75" customHeight="1">
      <c r="D482" s="64"/>
    </row>
    <row r="483" spans="4:4" ht="15.75" customHeight="1">
      <c r="D483" s="64"/>
    </row>
    <row r="484" spans="4:4" ht="15.75" customHeight="1">
      <c r="D484" s="64"/>
    </row>
    <row r="485" spans="4:4" ht="15.75" customHeight="1">
      <c r="D485" s="64"/>
    </row>
    <row r="486" spans="4:4" ht="15.75" customHeight="1">
      <c r="D486" s="64"/>
    </row>
    <row r="487" spans="4:4" ht="15.75" customHeight="1">
      <c r="D487" s="64"/>
    </row>
    <row r="488" spans="4:4" ht="15.75" customHeight="1">
      <c r="D488" s="64"/>
    </row>
    <row r="489" spans="4:4" ht="15.75" customHeight="1">
      <c r="D489" s="64"/>
    </row>
    <row r="490" spans="4:4" ht="15.75" customHeight="1">
      <c r="D490" s="64"/>
    </row>
    <row r="491" spans="4:4" ht="15.75" customHeight="1">
      <c r="D491" s="64"/>
    </row>
    <row r="492" spans="4:4" ht="15.75" customHeight="1">
      <c r="D492" s="64"/>
    </row>
    <row r="493" spans="4:4" ht="15.75" customHeight="1">
      <c r="D493" s="64"/>
    </row>
    <row r="494" spans="4:4" ht="15.75" customHeight="1">
      <c r="D494" s="64"/>
    </row>
    <row r="495" spans="4:4" ht="15.75" customHeight="1">
      <c r="D495" s="64"/>
    </row>
    <row r="496" spans="4:4" ht="15.75" customHeight="1">
      <c r="D496" s="64"/>
    </row>
    <row r="497" spans="4:4" ht="15.75" customHeight="1">
      <c r="D497" s="64"/>
    </row>
    <row r="498" spans="4:4" ht="15.75" customHeight="1">
      <c r="D498" s="64"/>
    </row>
    <row r="499" spans="4:4" ht="15.75" customHeight="1">
      <c r="D499" s="64"/>
    </row>
    <row r="500" spans="4:4" ht="15.75" customHeight="1">
      <c r="D500" s="64"/>
    </row>
    <row r="501" spans="4:4" ht="15.75" customHeight="1">
      <c r="D501" s="64"/>
    </row>
    <row r="502" spans="4:4" ht="15.75" customHeight="1">
      <c r="D502" s="64"/>
    </row>
    <row r="503" spans="4:4" ht="15.75" customHeight="1">
      <c r="D503" s="64"/>
    </row>
    <row r="504" spans="4:4" ht="15.75" customHeight="1">
      <c r="D504" s="64"/>
    </row>
    <row r="505" spans="4:4" ht="15.75" customHeight="1">
      <c r="D505" s="64"/>
    </row>
    <row r="506" spans="4:4" ht="15.75" customHeight="1">
      <c r="D506" s="64"/>
    </row>
    <row r="507" spans="4:4" ht="15.75" customHeight="1">
      <c r="D507" s="64"/>
    </row>
    <row r="508" spans="4:4" ht="15.75" customHeight="1">
      <c r="D508" s="64"/>
    </row>
    <row r="509" spans="4:4" ht="15.75" customHeight="1">
      <c r="D509" s="64"/>
    </row>
    <row r="510" spans="4:4" ht="15.75" customHeight="1">
      <c r="D510" s="64"/>
    </row>
    <row r="511" spans="4:4" ht="15.75" customHeight="1">
      <c r="D511" s="64"/>
    </row>
    <row r="512" spans="4:4" ht="15.75" customHeight="1">
      <c r="D512" s="64"/>
    </row>
    <row r="513" spans="4:4" ht="15.75" customHeight="1">
      <c r="D513" s="64"/>
    </row>
    <row r="514" spans="4:4" ht="15.75" customHeight="1">
      <c r="D514" s="64"/>
    </row>
    <row r="515" spans="4:4" ht="15.75" customHeight="1">
      <c r="D515" s="64"/>
    </row>
    <row r="516" spans="4:4" ht="15.75" customHeight="1">
      <c r="D516" s="64"/>
    </row>
    <row r="517" spans="4:4" ht="15.75" customHeight="1">
      <c r="D517" s="64"/>
    </row>
    <row r="518" spans="4:4" ht="15.75" customHeight="1">
      <c r="D518" s="64"/>
    </row>
    <row r="519" spans="4:4" ht="15.75" customHeight="1">
      <c r="D519" s="64"/>
    </row>
    <row r="520" spans="4:4" ht="15.75" customHeight="1">
      <c r="D520" s="64"/>
    </row>
    <row r="521" spans="4:4" ht="15.75" customHeight="1">
      <c r="D521" s="64"/>
    </row>
    <row r="522" spans="4:4" ht="15.75" customHeight="1">
      <c r="D522" s="64"/>
    </row>
    <row r="523" spans="4:4" ht="15.75" customHeight="1">
      <c r="D523" s="64"/>
    </row>
    <row r="524" spans="4:4" ht="15.75" customHeight="1">
      <c r="D524" s="64"/>
    </row>
    <row r="525" spans="4:4" ht="15.75" customHeight="1">
      <c r="D525" s="64"/>
    </row>
    <row r="526" spans="4:4" ht="15.75" customHeight="1">
      <c r="D526" s="64"/>
    </row>
    <row r="527" spans="4:4" ht="15.75" customHeight="1">
      <c r="D527" s="64"/>
    </row>
    <row r="528" spans="4:4" ht="15.75" customHeight="1">
      <c r="D528" s="64"/>
    </row>
    <row r="529" spans="4:4" ht="15.75" customHeight="1">
      <c r="D529" s="64"/>
    </row>
    <row r="530" spans="4:4" ht="15.75" customHeight="1">
      <c r="D530" s="64"/>
    </row>
    <row r="531" spans="4:4" ht="15.75" customHeight="1">
      <c r="D531" s="64"/>
    </row>
    <row r="532" spans="4:4" ht="15.75" customHeight="1">
      <c r="D532" s="64"/>
    </row>
    <row r="533" spans="4:4" ht="15.75" customHeight="1">
      <c r="D533" s="64"/>
    </row>
    <row r="534" spans="4:4" ht="15.75" customHeight="1">
      <c r="D534" s="64"/>
    </row>
    <row r="535" spans="4:4" ht="15.75" customHeight="1">
      <c r="D535" s="64"/>
    </row>
    <row r="536" spans="4:4" ht="15.75" customHeight="1">
      <c r="D536" s="64"/>
    </row>
    <row r="537" spans="4:4" ht="15.75" customHeight="1">
      <c r="D537" s="64"/>
    </row>
    <row r="538" spans="4:4" ht="15.75" customHeight="1">
      <c r="D538" s="64"/>
    </row>
    <row r="539" spans="4:4" ht="15.75" customHeight="1">
      <c r="D539" s="64"/>
    </row>
    <row r="540" spans="4:4" ht="15.75" customHeight="1">
      <c r="D540" s="64"/>
    </row>
    <row r="541" spans="4:4" ht="15.75" customHeight="1">
      <c r="D541" s="64"/>
    </row>
    <row r="542" spans="4:4" ht="15.75" customHeight="1">
      <c r="D542" s="64"/>
    </row>
    <row r="543" spans="4:4" ht="15.75" customHeight="1">
      <c r="D543" s="64"/>
    </row>
    <row r="544" spans="4:4" ht="15.75" customHeight="1">
      <c r="D544" s="64"/>
    </row>
    <row r="545" spans="4:4" ht="15.75" customHeight="1">
      <c r="D545" s="64"/>
    </row>
    <row r="546" spans="4:4" ht="15.75" customHeight="1">
      <c r="D546" s="64"/>
    </row>
    <row r="547" spans="4:4" ht="15.75" customHeight="1">
      <c r="D547" s="64"/>
    </row>
    <row r="548" spans="4:4" ht="15.75" customHeight="1">
      <c r="D548" s="64"/>
    </row>
    <row r="549" spans="4:4" ht="15.75" customHeight="1">
      <c r="D549" s="64"/>
    </row>
    <row r="550" spans="4:4" ht="15.75" customHeight="1">
      <c r="D550" s="64"/>
    </row>
    <row r="551" spans="4:4" ht="15.75" customHeight="1">
      <c r="D551" s="64"/>
    </row>
    <row r="552" spans="4:4" ht="15.75" customHeight="1">
      <c r="D552" s="64"/>
    </row>
    <row r="553" spans="4:4" ht="15.75" customHeight="1">
      <c r="D553" s="64"/>
    </row>
    <row r="554" spans="4:4" ht="15.75" customHeight="1">
      <c r="D554" s="64"/>
    </row>
    <row r="555" spans="4:4" ht="15.75" customHeight="1">
      <c r="D555" s="64"/>
    </row>
    <row r="556" spans="4:4" ht="15.75" customHeight="1">
      <c r="D556" s="64"/>
    </row>
    <row r="557" spans="4:4" ht="15.75" customHeight="1">
      <c r="D557" s="64"/>
    </row>
    <row r="558" spans="4:4" ht="15.75" customHeight="1">
      <c r="D558" s="64"/>
    </row>
    <row r="559" spans="4:4" ht="15.75" customHeight="1">
      <c r="D559" s="64"/>
    </row>
    <row r="560" spans="4:4" ht="15.75" customHeight="1">
      <c r="D560" s="64"/>
    </row>
    <row r="561" spans="4:4" ht="15.75" customHeight="1">
      <c r="D561" s="64"/>
    </row>
    <row r="562" spans="4:4" ht="15.75" customHeight="1">
      <c r="D562" s="64"/>
    </row>
    <row r="563" spans="4:4" ht="15.75" customHeight="1">
      <c r="D563" s="64"/>
    </row>
    <row r="564" spans="4:4" ht="15.75" customHeight="1">
      <c r="D564" s="64"/>
    </row>
    <row r="565" spans="4:4" ht="15.75" customHeight="1">
      <c r="D565" s="64"/>
    </row>
    <row r="566" spans="4:4" ht="15.75" customHeight="1">
      <c r="D566" s="64"/>
    </row>
    <row r="567" spans="4:4" ht="15.75" customHeight="1">
      <c r="D567" s="64"/>
    </row>
    <row r="568" spans="4:4" ht="15.75" customHeight="1">
      <c r="D568" s="64"/>
    </row>
    <row r="569" spans="4:4" ht="15.75" customHeight="1">
      <c r="D569" s="64"/>
    </row>
    <row r="570" spans="4:4" ht="15.75" customHeight="1">
      <c r="D570" s="64"/>
    </row>
    <row r="571" spans="4:4" ht="15.75" customHeight="1">
      <c r="D571" s="64"/>
    </row>
    <row r="572" spans="4:4" ht="15.75" customHeight="1">
      <c r="D572" s="64"/>
    </row>
    <row r="573" spans="4:4" ht="15.75" customHeight="1">
      <c r="D573" s="64"/>
    </row>
    <row r="574" spans="4:4" ht="15.75" customHeight="1">
      <c r="D574" s="64"/>
    </row>
    <row r="575" spans="4:4" ht="15.75" customHeight="1">
      <c r="D575" s="64"/>
    </row>
    <row r="576" spans="4:4" ht="15.75" customHeight="1">
      <c r="D576" s="64"/>
    </row>
    <row r="577" spans="4:4" ht="15.75" customHeight="1">
      <c r="D577" s="64"/>
    </row>
    <row r="578" spans="4:4" ht="15.75" customHeight="1">
      <c r="D578" s="64"/>
    </row>
    <row r="579" spans="4:4" ht="15.75" customHeight="1">
      <c r="D579" s="64"/>
    </row>
    <row r="580" spans="4:4" ht="15.75" customHeight="1">
      <c r="D580" s="64"/>
    </row>
    <row r="581" spans="4:4" ht="15.75" customHeight="1">
      <c r="D581" s="64"/>
    </row>
    <row r="582" spans="4:4" ht="15.75" customHeight="1">
      <c r="D582" s="64"/>
    </row>
    <row r="583" spans="4:4" ht="15.75" customHeight="1">
      <c r="D583" s="64"/>
    </row>
    <row r="584" spans="4:4" ht="15.75" customHeight="1">
      <c r="D584" s="64"/>
    </row>
    <row r="585" spans="4:4" ht="15.75" customHeight="1">
      <c r="D585" s="64"/>
    </row>
    <row r="586" spans="4:4" ht="15.75" customHeight="1">
      <c r="D586" s="64"/>
    </row>
    <row r="587" spans="4:4" ht="15.75" customHeight="1">
      <c r="D587" s="64"/>
    </row>
    <row r="588" spans="4:4" ht="15.75" customHeight="1">
      <c r="D588" s="64"/>
    </row>
    <row r="589" spans="4:4" ht="15.75" customHeight="1">
      <c r="D589" s="64"/>
    </row>
    <row r="590" spans="4:4" ht="15.75" customHeight="1">
      <c r="D590" s="64"/>
    </row>
    <row r="591" spans="4:4" ht="15.75" customHeight="1">
      <c r="D591" s="64"/>
    </row>
    <row r="592" spans="4:4" ht="15.75" customHeight="1">
      <c r="D592" s="64"/>
    </row>
    <row r="593" spans="4:4" ht="15.75" customHeight="1">
      <c r="D593" s="64"/>
    </row>
    <row r="594" spans="4:4" ht="15.75" customHeight="1">
      <c r="D594" s="64"/>
    </row>
    <row r="595" spans="4:4" ht="15.75" customHeight="1">
      <c r="D595" s="64"/>
    </row>
    <row r="596" spans="4:4" ht="15.75" customHeight="1">
      <c r="D596" s="64"/>
    </row>
    <row r="597" spans="4:4" ht="15.75" customHeight="1">
      <c r="D597" s="64"/>
    </row>
    <row r="598" spans="4:4" ht="15.75" customHeight="1">
      <c r="D598" s="64"/>
    </row>
    <row r="599" spans="4:4" ht="15.75" customHeight="1">
      <c r="D599" s="64"/>
    </row>
    <row r="600" spans="4:4" ht="15.75" customHeight="1">
      <c r="D600" s="64"/>
    </row>
    <row r="601" spans="4:4" ht="15.75" customHeight="1">
      <c r="D601" s="64"/>
    </row>
    <row r="602" spans="4:4" ht="15.75" customHeight="1">
      <c r="D602" s="64"/>
    </row>
    <row r="603" spans="4:4" ht="15.75" customHeight="1">
      <c r="D603" s="64"/>
    </row>
    <row r="604" spans="4:4" ht="15.75" customHeight="1">
      <c r="D604" s="64"/>
    </row>
    <row r="605" spans="4:4" ht="15.75" customHeight="1">
      <c r="D605" s="64"/>
    </row>
    <row r="606" spans="4:4" ht="15.75" customHeight="1">
      <c r="D606" s="64"/>
    </row>
    <row r="607" spans="4:4" ht="15.75" customHeight="1">
      <c r="D607" s="64"/>
    </row>
    <row r="608" spans="4:4" ht="15.75" customHeight="1">
      <c r="D608" s="64"/>
    </row>
    <row r="609" spans="4:4" ht="15.75" customHeight="1">
      <c r="D609" s="64"/>
    </row>
    <row r="610" spans="4:4" ht="15.75" customHeight="1">
      <c r="D610" s="64"/>
    </row>
    <row r="611" spans="4:4" ht="15.75" customHeight="1">
      <c r="D611" s="64"/>
    </row>
    <row r="612" spans="4:4" ht="15.75" customHeight="1">
      <c r="D612" s="64"/>
    </row>
    <row r="613" spans="4:4" ht="15.75" customHeight="1">
      <c r="D613" s="64"/>
    </row>
    <row r="614" spans="4:4" ht="15.75" customHeight="1">
      <c r="D614" s="64"/>
    </row>
    <row r="615" spans="4:4" ht="15.75" customHeight="1">
      <c r="D615" s="64"/>
    </row>
    <row r="616" spans="4:4" ht="15.75" customHeight="1">
      <c r="D616" s="64"/>
    </row>
    <row r="617" spans="4:4" ht="15.75" customHeight="1">
      <c r="D617" s="64"/>
    </row>
    <row r="618" spans="4:4" ht="15.75" customHeight="1">
      <c r="D618" s="64"/>
    </row>
    <row r="619" spans="4:4" ht="15.75" customHeight="1">
      <c r="D619" s="64"/>
    </row>
    <row r="620" spans="4:4" ht="15.75" customHeight="1">
      <c r="D620" s="64"/>
    </row>
    <row r="621" spans="4:4" ht="15.75" customHeight="1">
      <c r="D621" s="64"/>
    </row>
    <row r="622" spans="4:4" ht="15.75" customHeight="1">
      <c r="D622" s="64"/>
    </row>
    <row r="623" spans="4:4" ht="15.75" customHeight="1">
      <c r="D623" s="64"/>
    </row>
    <row r="624" spans="4:4" ht="15.75" customHeight="1">
      <c r="D624" s="64"/>
    </row>
    <row r="625" spans="4:4" ht="15.75" customHeight="1">
      <c r="D625" s="64"/>
    </row>
    <row r="626" spans="4:4" ht="15.75" customHeight="1">
      <c r="D626" s="64"/>
    </row>
    <row r="627" spans="4:4" ht="15.75" customHeight="1">
      <c r="D627" s="64"/>
    </row>
    <row r="628" spans="4:4" ht="15.75" customHeight="1">
      <c r="D628" s="64"/>
    </row>
    <row r="629" spans="4:4" ht="15.75" customHeight="1">
      <c r="D629" s="64"/>
    </row>
    <row r="630" spans="4:4" ht="15.75" customHeight="1">
      <c r="D630" s="64"/>
    </row>
    <row r="631" spans="4:4" ht="15.75" customHeight="1">
      <c r="D631" s="64"/>
    </row>
    <row r="632" spans="4:4" ht="15.75" customHeight="1">
      <c r="D632" s="64"/>
    </row>
    <row r="633" spans="4:4" ht="15.75" customHeight="1">
      <c r="D633" s="64"/>
    </row>
    <row r="634" spans="4:4" ht="15.75" customHeight="1">
      <c r="D634" s="64"/>
    </row>
    <row r="635" spans="4:4" ht="15.75" customHeight="1">
      <c r="D635" s="64"/>
    </row>
    <row r="636" spans="4:4" ht="15.75" customHeight="1">
      <c r="D636" s="64"/>
    </row>
    <row r="637" spans="4:4" ht="15.75" customHeight="1">
      <c r="D637" s="64"/>
    </row>
    <row r="638" spans="4:4" ht="15.75" customHeight="1">
      <c r="D638" s="64"/>
    </row>
    <row r="639" spans="4:4" ht="15.75" customHeight="1">
      <c r="D639" s="64"/>
    </row>
    <row r="640" spans="4:4" ht="15.75" customHeight="1">
      <c r="D640" s="64"/>
    </row>
    <row r="641" spans="4:4" ht="15.75" customHeight="1">
      <c r="D641" s="64"/>
    </row>
    <row r="642" spans="4:4" ht="15.75" customHeight="1">
      <c r="D642" s="64"/>
    </row>
    <row r="643" spans="4:4" ht="15.75" customHeight="1">
      <c r="D643" s="64"/>
    </row>
    <row r="644" spans="4:4" ht="15.75" customHeight="1">
      <c r="D644" s="64"/>
    </row>
    <row r="645" spans="4:4" ht="15.75" customHeight="1">
      <c r="D645" s="64"/>
    </row>
    <row r="646" spans="4:4" ht="15.75" customHeight="1">
      <c r="D646" s="64"/>
    </row>
    <row r="647" spans="4:4" ht="15.75" customHeight="1">
      <c r="D647" s="64"/>
    </row>
    <row r="648" spans="4:4" ht="15.75" customHeight="1">
      <c r="D648" s="64"/>
    </row>
    <row r="649" spans="4:4" ht="15.75" customHeight="1">
      <c r="D649" s="64"/>
    </row>
    <row r="650" spans="4:4" ht="15.75" customHeight="1">
      <c r="D650" s="64"/>
    </row>
    <row r="651" spans="4:4" ht="15.75" customHeight="1">
      <c r="D651" s="64"/>
    </row>
    <row r="652" spans="4:4" ht="15.75" customHeight="1">
      <c r="D652" s="64"/>
    </row>
    <row r="653" spans="4:4" ht="15.75" customHeight="1">
      <c r="D653" s="64"/>
    </row>
    <row r="654" spans="4:4" ht="15.75" customHeight="1">
      <c r="D654" s="64"/>
    </row>
    <row r="655" spans="4:4" ht="15.75" customHeight="1">
      <c r="D655" s="64"/>
    </row>
    <row r="656" spans="4:4" ht="15.75" customHeight="1">
      <c r="D656" s="64"/>
    </row>
    <row r="657" spans="4:4" ht="15.75" customHeight="1">
      <c r="D657" s="64"/>
    </row>
    <row r="658" spans="4:4" ht="15.75" customHeight="1">
      <c r="D658" s="64"/>
    </row>
    <row r="659" spans="4:4" ht="15.75" customHeight="1">
      <c r="D659" s="64"/>
    </row>
    <row r="660" spans="4:4" ht="15.75" customHeight="1">
      <c r="D660" s="64"/>
    </row>
    <row r="661" spans="4:4" ht="15.75" customHeight="1">
      <c r="D661" s="64"/>
    </row>
    <row r="662" spans="4:4" ht="15.75" customHeight="1">
      <c r="D662" s="64"/>
    </row>
    <row r="663" spans="4:4" ht="15.75" customHeight="1">
      <c r="D663" s="64"/>
    </row>
    <row r="664" spans="4:4" ht="15.75" customHeight="1">
      <c r="D664" s="64"/>
    </row>
    <row r="665" spans="4:4" ht="15.75" customHeight="1">
      <c r="D665" s="64"/>
    </row>
    <row r="666" spans="4:4" ht="15.75" customHeight="1">
      <c r="D666" s="64"/>
    </row>
    <row r="667" spans="4:4" ht="15.75" customHeight="1">
      <c r="D667" s="64"/>
    </row>
    <row r="668" spans="4:4" ht="15.75" customHeight="1">
      <c r="D668" s="64"/>
    </row>
    <row r="669" spans="4:4" ht="15.75" customHeight="1">
      <c r="D669" s="64"/>
    </row>
    <row r="670" spans="4:4" ht="15.75" customHeight="1">
      <c r="D670" s="64"/>
    </row>
    <row r="671" spans="4:4" ht="15.75" customHeight="1">
      <c r="D671" s="64"/>
    </row>
    <row r="672" spans="4:4" ht="15.75" customHeight="1">
      <c r="D672" s="64"/>
    </row>
    <row r="673" spans="4:4" ht="15.75" customHeight="1">
      <c r="D673" s="64"/>
    </row>
    <row r="674" spans="4:4" ht="15.75" customHeight="1">
      <c r="D674" s="64"/>
    </row>
    <row r="675" spans="4:4" ht="15.75" customHeight="1">
      <c r="D675" s="64"/>
    </row>
    <row r="676" spans="4:4" ht="15.75" customHeight="1">
      <c r="D676" s="64"/>
    </row>
    <row r="677" spans="4:4" ht="15.75" customHeight="1">
      <c r="D677" s="64"/>
    </row>
    <row r="678" spans="4:4" ht="15.75" customHeight="1">
      <c r="D678" s="64"/>
    </row>
    <row r="679" spans="4:4" ht="15.75" customHeight="1">
      <c r="D679" s="64"/>
    </row>
    <row r="680" spans="4:4" ht="15.75" customHeight="1">
      <c r="D680" s="64"/>
    </row>
    <row r="681" spans="4:4" ht="15.75" customHeight="1">
      <c r="D681" s="64"/>
    </row>
    <row r="682" spans="4:4" ht="15.75" customHeight="1">
      <c r="D682" s="64"/>
    </row>
    <row r="683" spans="4:4" ht="15.75" customHeight="1">
      <c r="D683" s="64"/>
    </row>
    <row r="684" spans="4:4" ht="15.75" customHeight="1">
      <c r="D684" s="64"/>
    </row>
    <row r="685" spans="4:4" ht="15.75" customHeight="1">
      <c r="D685" s="64"/>
    </row>
    <row r="686" spans="4:4" ht="15.75" customHeight="1">
      <c r="D686" s="64"/>
    </row>
    <row r="687" spans="4:4" ht="15.75" customHeight="1">
      <c r="D687" s="64"/>
    </row>
    <row r="688" spans="4:4" ht="15.75" customHeight="1">
      <c r="D688" s="64"/>
    </row>
    <row r="689" spans="4:4" ht="15.75" customHeight="1">
      <c r="D689" s="64"/>
    </row>
    <row r="690" spans="4:4" ht="15.75" customHeight="1">
      <c r="D690" s="64"/>
    </row>
    <row r="691" spans="4:4" ht="15.75" customHeight="1">
      <c r="D691" s="64"/>
    </row>
    <row r="692" spans="4:4" ht="15.75" customHeight="1">
      <c r="D692" s="64"/>
    </row>
    <row r="693" spans="4:4" ht="15.75" customHeight="1">
      <c r="D693" s="64"/>
    </row>
    <row r="694" spans="4:4" ht="15.75" customHeight="1">
      <c r="D694" s="64"/>
    </row>
    <row r="695" spans="4:4" ht="15.75" customHeight="1">
      <c r="D695" s="64"/>
    </row>
    <row r="696" spans="4:4" ht="15.75" customHeight="1">
      <c r="D696" s="64"/>
    </row>
    <row r="697" spans="4:4" ht="15.75" customHeight="1">
      <c r="D697" s="64"/>
    </row>
    <row r="698" spans="4:4" ht="15.75" customHeight="1">
      <c r="D698" s="64"/>
    </row>
    <row r="699" spans="4:4" ht="15.75" customHeight="1">
      <c r="D699" s="64"/>
    </row>
    <row r="700" spans="4:4" ht="15.75" customHeight="1">
      <c r="D700" s="64"/>
    </row>
    <row r="701" spans="4:4" ht="15.75" customHeight="1">
      <c r="D701" s="64"/>
    </row>
    <row r="702" spans="4:4" ht="15.75" customHeight="1">
      <c r="D702" s="64"/>
    </row>
    <row r="703" spans="4:4" ht="15.75" customHeight="1">
      <c r="D703" s="64"/>
    </row>
    <row r="704" spans="4:4" ht="15.75" customHeight="1">
      <c r="D704" s="64"/>
    </row>
    <row r="705" spans="4:4" ht="15.75" customHeight="1">
      <c r="D705" s="64"/>
    </row>
    <row r="706" spans="4:4" ht="15.75" customHeight="1">
      <c r="D706" s="64"/>
    </row>
    <row r="707" spans="4:4" ht="15.75" customHeight="1">
      <c r="D707" s="64"/>
    </row>
    <row r="708" spans="4:4" ht="15.75" customHeight="1">
      <c r="D708" s="64"/>
    </row>
    <row r="709" spans="4:4" ht="15.75" customHeight="1">
      <c r="D709" s="64"/>
    </row>
    <row r="710" spans="4:4" ht="15.75" customHeight="1">
      <c r="D710" s="64"/>
    </row>
    <row r="711" spans="4:4" ht="15.75" customHeight="1">
      <c r="D711" s="64"/>
    </row>
    <row r="712" spans="4:4" ht="15.75" customHeight="1">
      <c r="D712" s="64"/>
    </row>
    <row r="713" spans="4:4" ht="15.75" customHeight="1">
      <c r="D713" s="64"/>
    </row>
    <row r="714" spans="4:4" ht="15.75" customHeight="1">
      <c r="D714" s="64"/>
    </row>
    <row r="715" spans="4:4" ht="15.75" customHeight="1">
      <c r="D715" s="64"/>
    </row>
    <row r="716" spans="4:4" ht="15.75" customHeight="1">
      <c r="D716" s="64"/>
    </row>
    <row r="717" spans="4:4" ht="15.75" customHeight="1">
      <c r="D717" s="64"/>
    </row>
    <row r="718" spans="4:4" ht="15.75" customHeight="1">
      <c r="D718" s="64"/>
    </row>
    <row r="719" spans="4:4" ht="15.75" customHeight="1">
      <c r="D719" s="64"/>
    </row>
    <row r="720" spans="4:4" ht="15.75" customHeight="1">
      <c r="D720" s="64"/>
    </row>
    <row r="721" spans="4:4" ht="15.75" customHeight="1">
      <c r="D721" s="64"/>
    </row>
    <row r="722" spans="4:4" ht="15.75" customHeight="1">
      <c r="D722" s="64"/>
    </row>
    <row r="723" spans="4:4" ht="15.75" customHeight="1">
      <c r="D723" s="64"/>
    </row>
    <row r="724" spans="4:4" ht="15.75" customHeight="1">
      <c r="D724" s="64"/>
    </row>
    <row r="725" spans="4:4" ht="15.75" customHeight="1">
      <c r="D725" s="64"/>
    </row>
    <row r="726" spans="4:4" ht="15.75" customHeight="1">
      <c r="D726" s="64"/>
    </row>
    <row r="727" spans="4:4" ht="15.75" customHeight="1">
      <c r="D727" s="64"/>
    </row>
    <row r="728" spans="4:4" ht="15.75" customHeight="1">
      <c r="D728" s="64"/>
    </row>
    <row r="729" spans="4:4" ht="15.75" customHeight="1">
      <c r="D729" s="64"/>
    </row>
    <row r="730" spans="4:4" ht="15.75" customHeight="1">
      <c r="D730" s="64"/>
    </row>
    <row r="731" spans="4:4" ht="15.75" customHeight="1">
      <c r="D731" s="64"/>
    </row>
    <row r="732" spans="4:4" ht="15.75" customHeight="1">
      <c r="D732" s="64"/>
    </row>
    <row r="733" spans="4:4" ht="15.75" customHeight="1">
      <c r="D733" s="64"/>
    </row>
    <row r="734" spans="4:4" ht="15.75" customHeight="1">
      <c r="D734" s="64"/>
    </row>
    <row r="735" spans="4:4" ht="15.75" customHeight="1">
      <c r="D735" s="64"/>
    </row>
    <row r="736" spans="4:4" ht="15.75" customHeight="1">
      <c r="D736" s="64"/>
    </row>
    <row r="737" spans="4:4" ht="15.75" customHeight="1">
      <c r="D737" s="64"/>
    </row>
    <row r="738" spans="4:4" ht="15.75" customHeight="1">
      <c r="D738" s="64"/>
    </row>
    <row r="739" spans="4:4" ht="15.75" customHeight="1">
      <c r="D739" s="64"/>
    </row>
    <row r="740" spans="4:4" ht="15.75" customHeight="1">
      <c r="D740" s="64"/>
    </row>
    <row r="741" spans="4:4" ht="15.75" customHeight="1">
      <c r="D741" s="64"/>
    </row>
    <row r="742" spans="4:4" ht="15.75" customHeight="1">
      <c r="D742" s="64"/>
    </row>
    <row r="743" spans="4:4" ht="15.75" customHeight="1">
      <c r="D743" s="64"/>
    </row>
    <row r="744" spans="4:4" ht="15.75" customHeight="1">
      <c r="D744" s="64"/>
    </row>
    <row r="745" spans="4:4" ht="15.75" customHeight="1">
      <c r="D745" s="64"/>
    </row>
    <row r="746" spans="4:4" ht="15.75" customHeight="1">
      <c r="D746" s="64"/>
    </row>
    <row r="747" spans="4:4" ht="15.75" customHeight="1">
      <c r="D747" s="64"/>
    </row>
    <row r="748" spans="4:4" ht="15.75" customHeight="1">
      <c r="D748" s="64"/>
    </row>
    <row r="749" spans="4:4" ht="15.75" customHeight="1">
      <c r="D749" s="64"/>
    </row>
    <row r="750" spans="4:4" ht="15.75" customHeight="1">
      <c r="D750" s="64"/>
    </row>
    <row r="751" spans="4:4" ht="15.75" customHeight="1">
      <c r="D751" s="64"/>
    </row>
    <row r="752" spans="4:4" ht="15.75" customHeight="1">
      <c r="D752" s="64"/>
    </row>
    <row r="753" spans="4:4" ht="15.75" customHeight="1">
      <c r="D753" s="64"/>
    </row>
    <row r="754" spans="4:4" ht="15.75" customHeight="1">
      <c r="D754" s="64"/>
    </row>
    <row r="755" spans="4:4" ht="15.75" customHeight="1">
      <c r="D755" s="64"/>
    </row>
    <row r="756" spans="4:4" ht="15.75" customHeight="1">
      <c r="D756" s="64"/>
    </row>
    <row r="757" spans="4:4" ht="15.75" customHeight="1">
      <c r="D757" s="64"/>
    </row>
    <row r="758" spans="4:4" ht="15.75" customHeight="1">
      <c r="D758" s="64"/>
    </row>
    <row r="759" spans="4:4" ht="15.75" customHeight="1">
      <c r="D759" s="64"/>
    </row>
    <row r="760" spans="4:4" ht="15.75" customHeight="1">
      <c r="D760" s="64"/>
    </row>
    <row r="761" spans="4:4" ht="15.75" customHeight="1">
      <c r="D761" s="64"/>
    </row>
    <row r="762" spans="4:4" ht="15.75" customHeight="1">
      <c r="D762" s="64"/>
    </row>
    <row r="763" spans="4:4" ht="15.75" customHeight="1">
      <c r="D763" s="64"/>
    </row>
    <row r="764" spans="4:4" ht="15.75" customHeight="1">
      <c r="D764" s="64"/>
    </row>
    <row r="765" spans="4:4" ht="15.75" customHeight="1">
      <c r="D765" s="64"/>
    </row>
    <row r="766" spans="4:4" ht="15.75" customHeight="1">
      <c r="D766" s="64"/>
    </row>
    <row r="767" spans="4:4" ht="15.75" customHeight="1">
      <c r="D767" s="64"/>
    </row>
    <row r="768" spans="4:4" ht="15.75" customHeight="1">
      <c r="D768" s="64"/>
    </row>
    <row r="769" spans="4:4" ht="15.75" customHeight="1">
      <c r="D769" s="64"/>
    </row>
    <row r="770" spans="4:4" ht="15.75" customHeight="1">
      <c r="D770" s="64"/>
    </row>
    <row r="771" spans="4:4" ht="15.75" customHeight="1">
      <c r="D771" s="64"/>
    </row>
    <row r="772" spans="4:4" ht="15.75" customHeight="1">
      <c r="D772" s="64"/>
    </row>
    <row r="773" spans="4:4" ht="15.75" customHeight="1">
      <c r="D773" s="64"/>
    </row>
    <row r="774" spans="4:4" ht="15.75" customHeight="1">
      <c r="D774" s="64"/>
    </row>
    <row r="775" spans="4:4" ht="15.75" customHeight="1">
      <c r="D775" s="64"/>
    </row>
    <row r="776" spans="4:4" ht="15.75" customHeight="1">
      <c r="D776" s="64"/>
    </row>
    <row r="777" spans="4:4" ht="15.75" customHeight="1">
      <c r="D777" s="64"/>
    </row>
    <row r="778" spans="4:4" ht="15.75" customHeight="1">
      <c r="D778" s="64"/>
    </row>
    <row r="779" spans="4:4" ht="15.75" customHeight="1">
      <c r="D779" s="64"/>
    </row>
    <row r="780" spans="4:4" ht="15.75" customHeight="1">
      <c r="D780" s="64"/>
    </row>
    <row r="781" spans="4:4" ht="15.75" customHeight="1">
      <c r="D781" s="64"/>
    </row>
    <row r="782" spans="4:4" ht="15.75" customHeight="1">
      <c r="D782" s="64"/>
    </row>
    <row r="783" spans="4:4" ht="15.75" customHeight="1">
      <c r="D783" s="64"/>
    </row>
    <row r="784" spans="4:4" ht="15.75" customHeight="1">
      <c r="D784" s="64"/>
    </row>
    <row r="785" spans="4:4" ht="15.75" customHeight="1">
      <c r="D785" s="64"/>
    </row>
    <row r="786" spans="4:4" ht="15.75" customHeight="1">
      <c r="D786" s="64"/>
    </row>
    <row r="787" spans="4:4" ht="15.75" customHeight="1">
      <c r="D787" s="64"/>
    </row>
    <row r="788" spans="4:4" ht="15.75" customHeight="1">
      <c r="D788" s="64"/>
    </row>
    <row r="789" spans="4:4" ht="15.75" customHeight="1">
      <c r="D789" s="64"/>
    </row>
    <row r="790" spans="4:4" ht="15.75" customHeight="1">
      <c r="D790" s="64"/>
    </row>
    <row r="791" spans="4:4" ht="15.75" customHeight="1">
      <c r="D791" s="64"/>
    </row>
    <row r="792" spans="4:4" ht="15.75" customHeight="1">
      <c r="D792" s="64"/>
    </row>
    <row r="793" spans="4:4" ht="15.75" customHeight="1">
      <c r="D793" s="64"/>
    </row>
    <row r="794" spans="4:4" ht="15.75" customHeight="1">
      <c r="D794" s="64"/>
    </row>
    <row r="795" spans="4:4" ht="15.75" customHeight="1">
      <c r="D795" s="64"/>
    </row>
    <row r="796" spans="4:4" ht="15.75" customHeight="1">
      <c r="D796" s="64"/>
    </row>
    <row r="797" spans="4:4" ht="15.75" customHeight="1">
      <c r="D797" s="64"/>
    </row>
    <row r="798" spans="4:4" ht="15.75" customHeight="1">
      <c r="D798" s="64"/>
    </row>
    <row r="799" spans="4:4" ht="15.75" customHeight="1">
      <c r="D799" s="64"/>
    </row>
    <row r="800" spans="4:4" ht="15.75" customHeight="1">
      <c r="D800" s="64"/>
    </row>
    <row r="801" spans="4:4" ht="15.75" customHeight="1">
      <c r="D801" s="64"/>
    </row>
    <row r="802" spans="4:4" ht="15.75" customHeight="1">
      <c r="D802" s="64"/>
    </row>
    <row r="803" spans="4:4" ht="15.75" customHeight="1">
      <c r="D803" s="64"/>
    </row>
    <row r="804" spans="4:4" ht="15.75" customHeight="1">
      <c r="D804" s="64"/>
    </row>
    <row r="805" spans="4:4" ht="15.75" customHeight="1">
      <c r="D805" s="64"/>
    </row>
    <row r="806" spans="4:4" ht="15.75" customHeight="1">
      <c r="D806" s="64"/>
    </row>
    <row r="807" spans="4:4" ht="15.75" customHeight="1">
      <c r="D807" s="64"/>
    </row>
    <row r="808" spans="4:4" ht="15.75" customHeight="1">
      <c r="D808" s="64"/>
    </row>
    <row r="809" spans="4:4" ht="15.75" customHeight="1">
      <c r="D809" s="64"/>
    </row>
    <row r="810" spans="4:4" ht="15.75" customHeight="1">
      <c r="D810" s="64"/>
    </row>
    <row r="811" spans="4:4" ht="15.75" customHeight="1">
      <c r="D811" s="64"/>
    </row>
    <row r="812" spans="4:4" ht="15.75" customHeight="1">
      <c r="D812" s="64"/>
    </row>
    <row r="813" spans="4:4" ht="15.75" customHeight="1">
      <c r="D813" s="64"/>
    </row>
    <row r="814" spans="4:4" ht="15.75" customHeight="1">
      <c r="D814" s="64"/>
    </row>
    <row r="815" spans="4:4" ht="15.75" customHeight="1">
      <c r="D815" s="64"/>
    </row>
    <row r="816" spans="4:4" ht="15.75" customHeight="1">
      <c r="D816" s="64"/>
    </row>
    <row r="817" spans="4:4" ht="15.75" customHeight="1">
      <c r="D817" s="64"/>
    </row>
    <row r="818" spans="4:4" ht="15.75" customHeight="1">
      <c r="D818" s="64"/>
    </row>
    <row r="819" spans="4:4" ht="15.75" customHeight="1">
      <c r="D819" s="64"/>
    </row>
    <row r="820" spans="4:4" ht="15.75" customHeight="1">
      <c r="D820" s="64"/>
    </row>
    <row r="821" spans="4:4" ht="15.75" customHeight="1">
      <c r="D821" s="64"/>
    </row>
    <row r="822" spans="4:4" ht="15.75" customHeight="1">
      <c r="D822" s="64"/>
    </row>
    <row r="823" spans="4:4" ht="15.75" customHeight="1">
      <c r="D823" s="64"/>
    </row>
    <row r="824" spans="4:4" ht="15.75" customHeight="1">
      <c r="D824" s="64"/>
    </row>
    <row r="825" spans="4:4" ht="15.75" customHeight="1">
      <c r="D825" s="64"/>
    </row>
    <row r="826" spans="4:4" ht="15.75" customHeight="1">
      <c r="D826" s="64"/>
    </row>
    <row r="827" spans="4:4" ht="15.75" customHeight="1">
      <c r="D827" s="64"/>
    </row>
    <row r="828" spans="4:4" ht="15.75" customHeight="1">
      <c r="D828" s="64"/>
    </row>
    <row r="829" spans="4:4" ht="15.75" customHeight="1">
      <c r="D829" s="64"/>
    </row>
    <row r="830" spans="4:4" ht="15.75" customHeight="1">
      <c r="D830" s="64"/>
    </row>
    <row r="831" spans="4:4" ht="15.75" customHeight="1">
      <c r="D831" s="64"/>
    </row>
    <row r="832" spans="4:4" ht="15.75" customHeight="1">
      <c r="D832" s="64"/>
    </row>
    <row r="833" spans="4:4" ht="15.75" customHeight="1">
      <c r="D833" s="64"/>
    </row>
    <row r="834" spans="4:4" ht="15.75" customHeight="1">
      <c r="D834" s="64"/>
    </row>
    <row r="835" spans="4:4" ht="15.75" customHeight="1">
      <c r="D835" s="64"/>
    </row>
    <row r="836" spans="4:4" ht="15.75" customHeight="1">
      <c r="D836" s="64"/>
    </row>
    <row r="837" spans="4:4" ht="15.75" customHeight="1">
      <c r="D837" s="64"/>
    </row>
    <row r="838" spans="4:4" ht="15.75" customHeight="1">
      <c r="D838" s="64"/>
    </row>
    <row r="839" spans="4:4" ht="15.75" customHeight="1">
      <c r="D839" s="64"/>
    </row>
    <row r="840" spans="4:4" ht="15.75" customHeight="1">
      <c r="D840" s="64"/>
    </row>
    <row r="841" spans="4:4" ht="15.75" customHeight="1">
      <c r="D841" s="64"/>
    </row>
    <row r="842" spans="4:4" ht="15.75" customHeight="1">
      <c r="D842" s="64"/>
    </row>
    <row r="843" spans="4:4" ht="15.75" customHeight="1">
      <c r="D843" s="64"/>
    </row>
    <row r="844" spans="4:4" ht="15.75" customHeight="1">
      <c r="D844" s="64"/>
    </row>
    <row r="845" spans="4:4" ht="15.75" customHeight="1">
      <c r="D845" s="64"/>
    </row>
    <row r="846" spans="4:4" ht="15.75" customHeight="1">
      <c r="D846" s="64"/>
    </row>
    <row r="847" spans="4:4" ht="15.75" customHeight="1">
      <c r="D847" s="64"/>
    </row>
    <row r="848" spans="4:4" ht="15.75" customHeight="1">
      <c r="D848" s="64"/>
    </row>
    <row r="849" spans="4:4" ht="15.75" customHeight="1">
      <c r="D849" s="64"/>
    </row>
    <row r="850" spans="4:4" ht="15.75" customHeight="1">
      <c r="D850" s="64"/>
    </row>
    <row r="851" spans="4:4" ht="15.75" customHeight="1">
      <c r="D851" s="64"/>
    </row>
    <row r="852" spans="4:4" ht="15.75" customHeight="1">
      <c r="D852" s="64"/>
    </row>
    <row r="853" spans="4:4" ht="15.75" customHeight="1">
      <c r="D853" s="64"/>
    </row>
    <row r="854" spans="4:4" ht="15.75" customHeight="1">
      <c r="D854" s="64"/>
    </row>
    <row r="855" spans="4:4" ht="15.75" customHeight="1">
      <c r="D855" s="64"/>
    </row>
    <row r="856" spans="4:4" ht="15.75" customHeight="1">
      <c r="D856" s="64"/>
    </row>
    <row r="857" spans="4:4" ht="15.75" customHeight="1">
      <c r="D857" s="64"/>
    </row>
    <row r="858" spans="4:4" ht="15.75" customHeight="1">
      <c r="D858" s="64"/>
    </row>
    <row r="859" spans="4:4" ht="15.75" customHeight="1">
      <c r="D859" s="64"/>
    </row>
    <row r="860" spans="4:4" ht="15.75" customHeight="1">
      <c r="D860" s="64"/>
    </row>
    <row r="861" spans="4:4" ht="15.75" customHeight="1">
      <c r="D861" s="64"/>
    </row>
    <row r="862" spans="4:4" ht="15.75" customHeight="1">
      <c r="D862" s="64"/>
    </row>
    <row r="863" spans="4:4" ht="15.75" customHeight="1">
      <c r="D863" s="64"/>
    </row>
    <row r="864" spans="4:4" ht="15.75" customHeight="1">
      <c r="D864" s="64"/>
    </row>
    <row r="865" spans="4:4" ht="15.75" customHeight="1">
      <c r="D865" s="64"/>
    </row>
    <row r="866" spans="4:4" ht="15.75" customHeight="1">
      <c r="D866" s="64"/>
    </row>
    <row r="867" spans="4:4" ht="15.75" customHeight="1">
      <c r="D867" s="64"/>
    </row>
    <row r="868" spans="4:4" ht="15.75" customHeight="1">
      <c r="D868" s="64"/>
    </row>
    <row r="869" spans="4:4" ht="15.75" customHeight="1">
      <c r="D869" s="64"/>
    </row>
    <row r="870" spans="4:4" ht="15.75" customHeight="1">
      <c r="D870" s="64"/>
    </row>
    <row r="871" spans="4:4" ht="15.75" customHeight="1">
      <c r="D871" s="64"/>
    </row>
    <row r="872" spans="4:4" ht="15.75" customHeight="1">
      <c r="D872" s="64"/>
    </row>
    <row r="873" spans="4:4" ht="15.75" customHeight="1">
      <c r="D873" s="64"/>
    </row>
    <row r="874" spans="4:4" ht="15.75" customHeight="1">
      <c r="D874" s="64"/>
    </row>
    <row r="875" spans="4:4" ht="15.75" customHeight="1">
      <c r="D875" s="64"/>
    </row>
    <row r="876" spans="4:4" ht="15.75" customHeight="1">
      <c r="D876" s="64"/>
    </row>
    <row r="877" spans="4:4" ht="15.75" customHeight="1">
      <c r="D877" s="64"/>
    </row>
    <row r="878" spans="4:4" ht="15.75" customHeight="1">
      <c r="D878" s="64"/>
    </row>
    <row r="879" spans="4:4" ht="15.75" customHeight="1">
      <c r="D879" s="64"/>
    </row>
    <row r="880" spans="4:4" ht="15.75" customHeight="1">
      <c r="D880" s="64"/>
    </row>
    <row r="881" spans="4:4" ht="15.75" customHeight="1">
      <c r="D881" s="64"/>
    </row>
    <row r="882" spans="4:4" ht="15.75" customHeight="1">
      <c r="D882" s="64"/>
    </row>
    <row r="883" spans="4:4" ht="15.75" customHeight="1">
      <c r="D883" s="64"/>
    </row>
    <row r="884" spans="4:4" ht="15.75" customHeight="1">
      <c r="D884" s="64"/>
    </row>
    <row r="885" spans="4:4" ht="15.75" customHeight="1">
      <c r="D885" s="64"/>
    </row>
    <row r="886" spans="4:4" ht="15.75" customHeight="1">
      <c r="D886" s="64"/>
    </row>
    <row r="887" spans="4:4" ht="15.75" customHeight="1">
      <c r="D887" s="64"/>
    </row>
    <row r="888" spans="4:4" ht="15.75" customHeight="1">
      <c r="D888" s="64"/>
    </row>
    <row r="889" spans="4:4" ht="15.75" customHeight="1">
      <c r="D889" s="64"/>
    </row>
    <row r="890" spans="4:4" ht="15.75" customHeight="1">
      <c r="D890" s="64"/>
    </row>
    <row r="891" spans="4:4" ht="15.75" customHeight="1">
      <c r="D891" s="64"/>
    </row>
    <row r="892" spans="4:4" ht="15.75" customHeight="1">
      <c r="D892" s="64"/>
    </row>
    <row r="893" spans="4:4" ht="15.75" customHeight="1">
      <c r="D893" s="64"/>
    </row>
    <row r="894" spans="4:4" ht="15.75" customHeight="1">
      <c r="D894" s="64"/>
    </row>
    <row r="895" spans="4:4" ht="15.75" customHeight="1">
      <c r="D895" s="64"/>
    </row>
    <row r="896" spans="4:4" ht="15.75" customHeight="1">
      <c r="D896" s="64"/>
    </row>
    <row r="897" spans="4:4" ht="15.75" customHeight="1">
      <c r="D897" s="64"/>
    </row>
    <row r="898" spans="4:4" ht="15.75" customHeight="1">
      <c r="D898" s="64"/>
    </row>
    <row r="899" spans="4:4" ht="15.75" customHeight="1">
      <c r="D899" s="64"/>
    </row>
    <row r="900" spans="4:4" ht="15.75" customHeight="1">
      <c r="D900" s="64"/>
    </row>
    <row r="901" spans="4:4" ht="15.75" customHeight="1">
      <c r="D901" s="64"/>
    </row>
    <row r="902" spans="4:4" ht="15.75" customHeight="1">
      <c r="D902" s="64"/>
    </row>
    <row r="903" spans="4:4" ht="15.75" customHeight="1">
      <c r="D903" s="64"/>
    </row>
    <row r="904" spans="4:4" ht="15.75" customHeight="1">
      <c r="D904" s="64"/>
    </row>
    <row r="905" spans="4:4" ht="15.75" customHeight="1">
      <c r="D905" s="64"/>
    </row>
    <row r="906" spans="4:4" ht="15.75" customHeight="1">
      <c r="D906" s="64"/>
    </row>
    <row r="907" spans="4:4" ht="15.75" customHeight="1">
      <c r="D907" s="64"/>
    </row>
    <row r="908" spans="4:4" ht="15.75" customHeight="1">
      <c r="D908" s="64"/>
    </row>
    <row r="909" spans="4:4" ht="15.75" customHeight="1">
      <c r="D909" s="64"/>
    </row>
    <row r="910" spans="4:4" ht="15.75" customHeight="1">
      <c r="D910" s="64"/>
    </row>
    <row r="911" spans="4:4" ht="15.75" customHeight="1">
      <c r="D911" s="64"/>
    </row>
    <row r="912" spans="4:4" ht="15.75" customHeight="1">
      <c r="D912" s="64"/>
    </row>
    <row r="913" spans="4:4" ht="15.75" customHeight="1">
      <c r="D913" s="64"/>
    </row>
    <row r="914" spans="4:4" ht="15.75" customHeight="1">
      <c r="D914" s="64"/>
    </row>
    <row r="915" spans="4:4" ht="15.75" customHeight="1">
      <c r="D915" s="64"/>
    </row>
    <row r="916" spans="4:4" ht="15.75" customHeight="1">
      <c r="D916" s="64"/>
    </row>
    <row r="917" spans="4:4" ht="15.75" customHeight="1">
      <c r="D917" s="64"/>
    </row>
    <row r="918" spans="4:4" ht="15.75" customHeight="1">
      <c r="D918" s="64"/>
    </row>
    <row r="919" spans="4:4" ht="15.75" customHeight="1">
      <c r="D919" s="64"/>
    </row>
    <row r="920" spans="4:4" ht="15.75" customHeight="1">
      <c r="D920" s="64"/>
    </row>
    <row r="921" spans="4:4" ht="15.75" customHeight="1">
      <c r="D921" s="64"/>
    </row>
    <row r="922" spans="4:4" ht="15.75" customHeight="1">
      <c r="D922" s="64"/>
    </row>
    <row r="923" spans="4:4" ht="15.75" customHeight="1">
      <c r="D923" s="64"/>
    </row>
    <row r="924" spans="4:4" ht="15.75" customHeight="1">
      <c r="D924" s="64"/>
    </row>
    <row r="925" spans="4:4" ht="15.75" customHeight="1">
      <c r="D925" s="64"/>
    </row>
    <row r="926" spans="4:4" ht="15.75" customHeight="1">
      <c r="D926" s="64"/>
    </row>
    <row r="927" spans="4:4" ht="15.75" customHeight="1">
      <c r="D927" s="64"/>
    </row>
    <row r="928" spans="4:4" ht="15.75" customHeight="1">
      <c r="D928" s="64"/>
    </row>
    <row r="929" spans="4:4" ht="15.75" customHeight="1">
      <c r="D929" s="64"/>
    </row>
    <row r="930" spans="4:4" ht="15.75" customHeight="1">
      <c r="D930" s="64"/>
    </row>
    <row r="931" spans="4:4" ht="15.75" customHeight="1">
      <c r="D931" s="64"/>
    </row>
    <row r="932" spans="4:4" ht="15.75" customHeight="1">
      <c r="D932" s="64"/>
    </row>
    <row r="933" spans="4:4" ht="15.75" customHeight="1">
      <c r="D933" s="64"/>
    </row>
    <row r="934" spans="4:4" ht="15.75" customHeight="1">
      <c r="D934" s="64"/>
    </row>
    <row r="935" spans="4:4" ht="15.75" customHeight="1">
      <c r="D935" s="64"/>
    </row>
    <row r="936" spans="4:4" ht="15.75" customHeight="1">
      <c r="D936" s="64"/>
    </row>
    <row r="937" spans="4:4" ht="15.75" customHeight="1">
      <c r="D937" s="64"/>
    </row>
    <row r="938" spans="4:4" ht="15.75" customHeight="1">
      <c r="D938" s="64"/>
    </row>
    <row r="939" spans="4:4" ht="15.75" customHeight="1">
      <c r="D939" s="64"/>
    </row>
    <row r="940" spans="4:4" ht="15.75" customHeight="1">
      <c r="D940" s="64"/>
    </row>
    <row r="941" spans="4:4" ht="15.75" customHeight="1">
      <c r="D941" s="64"/>
    </row>
    <row r="942" spans="4:4" ht="15.75" customHeight="1">
      <c r="D942" s="64"/>
    </row>
    <row r="943" spans="4:4" ht="15.75" customHeight="1">
      <c r="D943" s="64"/>
    </row>
    <row r="944" spans="4:4" ht="15.75" customHeight="1">
      <c r="D944" s="64"/>
    </row>
    <row r="945" spans="4:4" ht="15.75" customHeight="1">
      <c r="D945" s="64"/>
    </row>
    <row r="946" spans="4:4" ht="15.75" customHeight="1">
      <c r="D946" s="64"/>
    </row>
    <row r="947" spans="4:4" ht="15.75" customHeight="1">
      <c r="D947" s="64"/>
    </row>
    <row r="948" spans="4:4" ht="15.75" customHeight="1">
      <c r="D948" s="64"/>
    </row>
    <row r="949" spans="4:4" ht="15.75" customHeight="1">
      <c r="D949" s="64"/>
    </row>
    <row r="950" spans="4:4" ht="15.75" customHeight="1">
      <c r="D950" s="64"/>
    </row>
    <row r="951" spans="4:4" ht="15.75" customHeight="1">
      <c r="D951" s="64"/>
    </row>
    <row r="952" spans="4:4" ht="15.75" customHeight="1">
      <c r="D952" s="64"/>
    </row>
    <row r="953" spans="4:4" ht="15.75" customHeight="1">
      <c r="D953" s="64"/>
    </row>
    <row r="954" spans="4:4" ht="15.75" customHeight="1">
      <c r="D954" s="64"/>
    </row>
    <row r="955" spans="4:4" ht="15.75" customHeight="1">
      <c r="D955" s="64"/>
    </row>
    <row r="956" spans="4:4" ht="15.75" customHeight="1">
      <c r="D956" s="64"/>
    </row>
    <row r="957" spans="4:4" ht="15.75" customHeight="1">
      <c r="D957" s="64"/>
    </row>
    <row r="958" spans="4:4" ht="15.75" customHeight="1">
      <c r="D958" s="64"/>
    </row>
    <row r="959" spans="4:4" ht="15.75" customHeight="1">
      <c r="D959" s="64"/>
    </row>
    <row r="960" spans="4:4" ht="15.75" customHeight="1">
      <c r="D960" s="64"/>
    </row>
    <row r="961" spans="4:4" ht="15.75" customHeight="1">
      <c r="D961" s="64"/>
    </row>
    <row r="962" spans="4:4" ht="15.75" customHeight="1">
      <c r="D962" s="64"/>
    </row>
    <row r="963" spans="4:4" ht="15.75" customHeight="1">
      <c r="D963" s="64"/>
    </row>
    <row r="964" spans="4:4" ht="15.75" customHeight="1">
      <c r="D964" s="64"/>
    </row>
    <row r="965" spans="4:4" ht="15.75" customHeight="1">
      <c r="D965" s="64"/>
    </row>
    <row r="966" spans="4:4" ht="15.75" customHeight="1">
      <c r="D966" s="64"/>
    </row>
    <row r="967" spans="4:4" ht="15.75" customHeight="1">
      <c r="D967" s="64"/>
    </row>
    <row r="968" spans="4:4" ht="15.75" customHeight="1">
      <c r="D968" s="64"/>
    </row>
    <row r="969" spans="4:4" ht="15.75" customHeight="1">
      <c r="D969" s="64"/>
    </row>
    <row r="970" spans="4:4" ht="15.75" customHeight="1">
      <c r="D970" s="64"/>
    </row>
    <row r="971" spans="4:4" ht="15.75" customHeight="1">
      <c r="D971" s="64"/>
    </row>
    <row r="972" spans="4:4" ht="15.75" customHeight="1">
      <c r="D972" s="64"/>
    </row>
    <row r="973" spans="4:4" ht="15.75" customHeight="1">
      <c r="D973" s="64"/>
    </row>
    <row r="974" spans="4:4" ht="15.75" customHeight="1">
      <c r="D974" s="64"/>
    </row>
    <row r="975" spans="4:4" ht="15.75" customHeight="1">
      <c r="D975" s="64"/>
    </row>
    <row r="976" spans="4:4" ht="15.75" customHeight="1">
      <c r="D976" s="64"/>
    </row>
    <row r="977" spans="4:4" ht="15.75" customHeight="1">
      <c r="D977" s="64"/>
    </row>
    <row r="978" spans="4:4" ht="15.75" customHeight="1">
      <c r="D978" s="64"/>
    </row>
    <row r="979" spans="4:4" ht="15.75" customHeight="1">
      <c r="D979" s="64"/>
    </row>
    <row r="980" spans="4:4" ht="15.75" customHeight="1">
      <c r="D980" s="64"/>
    </row>
    <row r="981" spans="4:4" ht="15.75" customHeight="1">
      <c r="D981" s="64"/>
    </row>
    <row r="982" spans="4:4" ht="15.75" customHeight="1">
      <c r="D982" s="64"/>
    </row>
    <row r="983" spans="4:4" ht="15.75" customHeight="1">
      <c r="D983" s="64"/>
    </row>
    <row r="984" spans="4:4" ht="15.75" customHeight="1">
      <c r="D984" s="64"/>
    </row>
    <row r="985" spans="4:4" ht="15.75" customHeight="1">
      <c r="D985" s="64"/>
    </row>
    <row r="986" spans="4:4" ht="15.75" customHeight="1">
      <c r="D986" s="64"/>
    </row>
    <row r="987" spans="4:4" ht="15.75" customHeight="1">
      <c r="D987" s="64"/>
    </row>
    <row r="988" spans="4:4" ht="15.75" customHeight="1">
      <c r="D988" s="64"/>
    </row>
    <row r="989" spans="4:4" ht="15.75" customHeight="1">
      <c r="D989" s="64"/>
    </row>
    <row r="990" spans="4:4" ht="15.75" customHeight="1">
      <c r="D990" s="64"/>
    </row>
    <row r="991" spans="4:4" ht="15.75" customHeight="1">
      <c r="D991" s="64"/>
    </row>
    <row r="992" spans="4:4" ht="15.75" customHeight="1">
      <c r="D992" s="64"/>
    </row>
    <row r="993" spans="4:4" ht="15.75" customHeight="1">
      <c r="D993" s="64"/>
    </row>
    <row r="994" spans="4:4" ht="15.75" customHeight="1">
      <c r="D994" s="64"/>
    </row>
    <row r="995" spans="4:4" ht="15.75" customHeight="1">
      <c r="D995" s="64"/>
    </row>
    <row r="996" spans="4:4" ht="15.75" customHeight="1">
      <c r="D996" s="64"/>
    </row>
    <row r="997" spans="4:4" ht="15.75" customHeight="1">
      <c r="D997" s="64"/>
    </row>
    <row r="998" spans="4:4" ht="15.75" customHeight="1">
      <c r="D998" s="64"/>
    </row>
    <row r="999" spans="4:4" ht="15.75" customHeight="1">
      <c r="D999" s="64"/>
    </row>
    <row r="1000" spans="4:4" ht="15.75" customHeight="1">
      <c r="D1000" s="64"/>
    </row>
  </sheetData>
  <mergeCells count="2">
    <mergeCell ref="A1:K1"/>
    <mergeCell ref="A2:K2"/>
  </mergeCells>
  <hyperlinks>
    <hyperlink ref="I4" r:id="rId1"/>
    <hyperlink ref="I5" r:id="rId2"/>
  </hyperlinks>
  <pageMargins left="0.7" right="0.7" top="0.75" bottom="0.75" header="0" footer="0"/>
  <pageSetup paperSize="9" scale="44" orientation="portrait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>
      <selection activeCell="E8" sqref="E8"/>
    </sheetView>
  </sheetViews>
  <sheetFormatPr defaultColWidth="14.42578125" defaultRowHeight="15" customHeight="1"/>
  <cols>
    <col min="1" max="1" width="6.42578125" customWidth="1"/>
    <col min="2" max="2" width="8.28515625" customWidth="1"/>
    <col min="3" max="3" width="9.42578125" customWidth="1"/>
    <col min="4" max="4" width="26.42578125" customWidth="1"/>
    <col min="5" max="5" width="30.28515625" customWidth="1"/>
    <col min="6" max="6" width="13" customWidth="1"/>
    <col min="7" max="7" width="18.7109375" customWidth="1"/>
    <col min="8" max="8" width="30.85546875" style="80" customWidth="1"/>
    <col min="9" max="9" width="18" customWidth="1"/>
    <col min="10" max="10" width="8.7109375" customWidth="1"/>
    <col min="11" max="11" width="15.140625" customWidth="1"/>
    <col min="12" max="12" width="13" customWidth="1"/>
    <col min="13" max="13" width="14" customWidth="1"/>
    <col min="14" max="26" width="8.7109375" customWidth="1"/>
  </cols>
  <sheetData>
    <row r="1" spans="1:13" ht="117.75" customHeight="1">
      <c r="A1" s="217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1"/>
    </row>
    <row r="2" spans="1:13" ht="38.25" customHeight="1">
      <c r="A2" s="157" t="s">
        <v>1689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1"/>
    </row>
    <row r="3" spans="1:13" ht="31.5">
      <c r="A3" s="23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467</v>
      </c>
      <c r="G3" s="23" t="s">
        <v>468</v>
      </c>
      <c r="H3" s="82" t="s">
        <v>469</v>
      </c>
      <c r="I3" s="23" t="s">
        <v>11</v>
      </c>
      <c r="J3" s="23" t="s">
        <v>1624</v>
      </c>
      <c r="K3" s="23" t="s">
        <v>10</v>
      </c>
      <c r="L3" s="23" t="s">
        <v>1690</v>
      </c>
      <c r="M3" s="23" t="s">
        <v>1295</v>
      </c>
    </row>
    <row r="4" spans="1:13" ht="138" customHeight="1">
      <c r="A4" s="29">
        <v>1</v>
      </c>
      <c r="B4" s="29">
        <v>1</v>
      </c>
      <c r="C4" s="26">
        <v>356</v>
      </c>
      <c r="D4" s="26" t="s">
        <v>1691</v>
      </c>
      <c r="E4" s="28" t="s">
        <v>1692</v>
      </c>
      <c r="F4" s="28" t="s">
        <v>18</v>
      </c>
      <c r="G4" s="28">
        <v>9925195593</v>
      </c>
      <c r="H4" s="85" t="s">
        <v>1693</v>
      </c>
      <c r="I4" s="28" t="s">
        <v>1694</v>
      </c>
      <c r="J4" s="28" t="s">
        <v>1695</v>
      </c>
      <c r="K4" s="26" t="s">
        <v>1696</v>
      </c>
      <c r="L4" s="29">
        <v>60</v>
      </c>
      <c r="M4" s="25">
        <v>60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M1"/>
    <mergeCell ref="A2:M2"/>
  </mergeCells>
  <hyperlinks>
    <hyperlink ref="H4" r:id="rId1"/>
  </hyperlinks>
  <pageMargins left="0.7" right="0.7" top="0.75" bottom="0.75" header="0" footer="0"/>
  <pageSetup paperSize="9" scale="41" orientation="portrait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workbookViewId="0">
      <selection activeCell="I3" sqref="I1:I1048576"/>
    </sheetView>
  </sheetViews>
  <sheetFormatPr defaultColWidth="14.42578125" defaultRowHeight="15" customHeight="1"/>
  <cols>
    <col min="1" max="1" width="5.7109375" customWidth="1"/>
    <col min="2" max="2" width="8.28515625" customWidth="1"/>
    <col min="3" max="3" width="8.7109375" customWidth="1"/>
    <col min="4" max="4" width="27.85546875" customWidth="1"/>
    <col min="5" max="5" width="27.5703125" customWidth="1"/>
    <col min="6" max="6" width="16.42578125" customWidth="1"/>
    <col min="7" max="7" width="8.7109375" customWidth="1"/>
    <col min="8" max="8" width="18" customWidth="1"/>
    <col min="9" max="9" width="32" customWidth="1"/>
    <col min="10" max="10" width="14.85546875" customWidth="1"/>
    <col min="11" max="11" width="8.7109375" customWidth="1"/>
    <col min="12" max="12" width="11.28515625" customWidth="1"/>
    <col min="13" max="13" width="16.5703125" customWidth="1"/>
    <col min="14" max="14" width="13.85546875" customWidth="1"/>
    <col min="15" max="26" width="8.7109375" customWidth="1"/>
  </cols>
  <sheetData>
    <row r="1" spans="1:14" ht="115.5" customHeight="1">
      <c r="A1" s="217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1"/>
    </row>
    <row r="2" spans="1:14" ht="33" customHeight="1">
      <c r="A2" s="157" t="s">
        <v>1697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1"/>
    </row>
    <row r="3" spans="1:14" ht="31.5">
      <c r="A3" s="65" t="s">
        <v>1</v>
      </c>
      <c r="B3" s="65" t="s">
        <v>2</v>
      </c>
      <c r="C3" s="65" t="s">
        <v>3</v>
      </c>
      <c r="D3" s="65" t="s">
        <v>4</v>
      </c>
      <c r="E3" s="65" t="s">
        <v>5</v>
      </c>
      <c r="F3" s="65" t="s">
        <v>6</v>
      </c>
      <c r="G3" s="65" t="s">
        <v>467</v>
      </c>
      <c r="H3" s="65" t="s">
        <v>468</v>
      </c>
      <c r="I3" s="65" t="s">
        <v>469</v>
      </c>
      <c r="J3" s="65" t="s">
        <v>11</v>
      </c>
      <c r="K3" s="65" t="s">
        <v>1624</v>
      </c>
      <c r="L3" s="65" t="s">
        <v>10</v>
      </c>
      <c r="M3" s="65" t="s">
        <v>1698</v>
      </c>
      <c r="N3" s="65" t="s">
        <v>1699</v>
      </c>
    </row>
    <row r="4" spans="1:14" ht="163.5" customHeight="1">
      <c r="A4" s="29">
        <v>1</v>
      </c>
      <c r="B4" s="29">
        <v>1</v>
      </c>
      <c r="C4" s="26">
        <v>356</v>
      </c>
      <c r="D4" s="26" t="s">
        <v>1691</v>
      </c>
      <c r="E4" s="28" t="s">
        <v>1692</v>
      </c>
      <c r="F4" s="28" t="s">
        <v>485</v>
      </c>
      <c r="G4" s="28" t="s">
        <v>18</v>
      </c>
      <c r="H4" s="28">
        <v>9925195593</v>
      </c>
      <c r="I4" s="53" t="s">
        <v>1700</v>
      </c>
      <c r="J4" s="28" t="s">
        <v>1701</v>
      </c>
      <c r="K4" s="28" t="s">
        <v>1702</v>
      </c>
      <c r="L4" s="26" t="s">
        <v>1703</v>
      </c>
      <c r="M4" s="32">
        <v>10</v>
      </c>
      <c r="N4" s="25">
        <v>10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N1"/>
    <mergeCell ref="A2:N2"/>
  </mergeCells>
  <hyperlinks>
    <hyperlink ref="I4" r:id="rId1"/>
  </hyperlinks>
  <pageMargins left="0.7" right="0.7" top="0.75" bottom="0.75" header="0" footer="0"/>
  <pageSetup paperSize="9" scale="39" orientation="portrait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00"/>
  <sheetViews>
    <sheetView workbookViewId="0">
      <selection activeCell="E5" sqref="E5"/>
    </sheetView>
  </sheetViews>
  <sheetFormatPr defaultColWidth="14.42578125" defaultRowHeight="15" customHeight="1"/>
  <cols>
    <col min="1" max="1" width="5.140625" customWidth="1"/>
    <col min="2" max="2" width="6.28515625" customWidth="1"/>
    <col min="3" max="3" width="9.5703125" customWidth="1"/>
    <col min="4" max="4" width="35.140625" customWidth="1"/>
    <col min="5" max="5" width="36.5703125" customWidth="1"/>
    <col min="6" max="6" width="13.140625" customWidth="1"/>
    <col min="7" max="7" width="11.42578125" customWidth="1"/>
    <col min="8" max="8" width="16.85546875" customWidth="1"/>
    <col min="9" max="9" width="27.5703125" customWidth="1"/>
    <col min="10" max="10" width="16" customWidth="1"/>
    <col min="11" max="11" width="12.5703125" customWidth="1"/>
    <col min="12" max="12" width="13.85546875" customWidth="1"/>
    <col min="13" max="26" width="8.7109375" customWidth="1"/>
  </cols>
  <sheetData>
    <row r="1" spans="1:13" ht="119.25" customHeight="1">
      <c r="A1" s="218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1"/>
    </row>
    <row r="2" spans="1:13" ht="38.25" customHeight="1">
      <c r="A2" s="216" t="s">
        <v>1704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1"/>
    </row>
    <row r="3" spans="1:13" ht="51" customHeight="1">
      <c r="A3" s="66" t="s">
        <v>465</v>
      </c>
      <c r="B3" s="66" t="s">
        <v>2</v>
      </c>
      <c r="C3" s="66" t="s">
        <v>466</v>
      </c>
      <c r="D3" s="66" t="s">
        <v>4</v>
      </c>
      <c r="E3" s="66" t="s">
        <v>5</v>
      </c>
      <c r="F3" s="66" t="s">
        <v>6</v>
      </c>
      <c r="G3" s="66" t="s">
        <v>467</v>
      </c>
      <c r="H3" s="60" t="s">
        <v>468</v>
      </c>
      <c r="I3" s="60" t="s">
        <v>469</v>
      </c>
      <c r="J3" s="66" t="s">
        <v>10</v>
      </c>
      <c r="K3" s="66" t="s">
        <v>1690</v>
      </c>
      <c r="L3" s="66" t="s">
        <v>13</v>
      </c>
    </row>
    <row r="4" spans="1:13" ht="66" customHeight="1">
      <c r="A4" s="38">
        <v>1</v>
      </c>
      <c r="B4" s="38">
        <v>3</v>
      </c>
      <c r="C4" s="38">
        <v>606</v>
      </c>
      <c r="D4" s="67" t="s">
        <v>665</v>
      </c>
      <c r="E4" s="67" t="s">
        <v>666</v>
      </c>
      <c r="F4" s="38" t="s">
        <v>646</v>
      </c>
      <c r="G4" s="38" t="s">
        <v>18</v>
      </c>
      <c r="H4" s="38">
        <v>9099063206</v>
      </c>
      <c r="I4" s="38" t="s">
        <v>667</v>
      </c>
      <c r="J4" s="38" t="s">
        <v>500</v>
      </c>
      <c r="K4" s="38">
        <v>30</v>
      </c>
      <c r="L4" s="38">
        <v>30</v>
      </c>
      <c r="M4" s="64"/>
    </row>
    <row r="5" spans="1:13" ht="79.5" customHeight="1">
      <c r="A5" s="38">
        <v>2</v>
      </c>
      <c r="B5" s="38">
        <v>1</v>
      </c>
      <c r="C5" s="38">
        <v>614</v>
      </c>
      <c r="D5" s="67" t="s">
        <v>483</v>
      </c>
      <c r="E5" s="67" t="s">
        <v>484</v>
      </c>
      <c r="F5" s="38" t="s">
        <v>485</v>
      </c>
      <c r="G5" s="38" t="s">
        <v>474</v>
      </c>
      <c r="H5" s="38">
        <v>9099063214</v>
      </c>
      <c r="I5" s="38" t="s">
        <v>486</v>
      </c>
      <c r="J5" s="38" t="s">
        <v>491</v>
      </c>
      <c r="K5" s="38">
        <v>60</v>
      </c>
      <c r="L5" s="38">
        <v>60</v>
      </c>
      <c r="M5" s="64"/>
    </row>
    <row r="6" spans="1:13" ht="54.75" customHeight="1">
      <c r="A6" s="38">
        <v>3</v>
      </c>
      <c r="B6" s="38">
        <v>5</v>
      </c>
      <c r="C6" s="38">
        <v>615</v>
      </c>
      <c r="D6" s="67" t="s">
        <v>869</v>
      </c>
      <c r="E6" s="67" t="s">
        <v>870</v>
      </c>
      <c r="F6" s="38" t="s">
        <v>863</v>
      </c>
      <c r="G6" s="38" t="s">
        <v>474</v>
      </c>
      <c r="H6" s="38">
        <v>9099063215</v>
      </c>
      <c r="I6" s="38" t="s">
        <v>871</v>
      </c>
      <c r="J6" s="38" t="s">
        <v>500</v>
      </c>
      <c r="K6" s="38">
        <v>60</v>
      </c>
      <c r="L6" s="38">
        <v>60</v>
      </c>
      <c r="M6" s="64"/>
    </row>
    <row r="7" spans="1:13" ht="74.25" customHeight="1">
      <c r="A7" s="38">
        <v>4</v>
      </c>
      <c r="B7" s="38">
        <v>1</v>
      </c>
      <c r="C7" s="38">
        <v>617</v>
      </c>
      <c r="D7" s="67" t="s">
        <v>492</v>
      </c>
      <c r="E7" s="67" t="s">
        <v>493</v>
      </c>
      <c r="F7" s="38" t="s">
        <v>485</v>
      </c>
      <c r="G7" s="38" t="s">
        <v>474</v>
      </c>
      <c r="H7" s="38">
        <v>9099063217</v>
      </c>
      <c r="I7" s="38" t="s">
        <v>494</v>
      </c>
      <c r="J7" s="38" t="s">
        <v>500</v>
      </c>
      <c r="K7" s="38">
        <v>30</v>
      </c>
      <c r="L7" s="38">
        <v>30</v>
      </c>
      <c r="M7" s="64"/>
    </row>
    <row r="8" spans="1:13" ht="79.5" customHeight="1">
      <c r="A8" s="38">
        <v>5</v>
      </c>
      <c r="B8" s="38">
        <v>2</v>
      </c>
      <c r="C8" s="38">
        <v>628</v>
      </c>
      <c r="D8" s="67" t="s">
        <v>569</v>
      </c>
      <c r="E8" s="67" t="s">
        <v>570</v>
      </c>
      <c r="F8" s="38" t="s">
        <v>571</v>
      </c>
      <c r="G8" s="38" t="s">
        <v>474</v>
      </c>
      <c r="H8" s="38">
        <v>9099063228</v>
      </c>
      <c r="I8" s="38" t="s">
        <v>572</v>
      </c>
      <c r="J8" s="38" t="s">
        <v>500</v>
      </c>
      <c r="K8" s="38">
        <v>30</v>
      </c>
      <c r="L8" s="38">
        <v>30</v>
      </c>
      <c r="M8" s="64"/>
    </row>
    <row r="9" spans="1:13" ht="80.25" customHeight="1">
      <c r="A9" s="38">
        <v>6</v>
      </c>
      <c r="B9" s="38">
        <v>3</v>
      </c>
      <c r="C9" s="38">
        <v>642</v>
      </c>
      <c r="D9" s="67" t="s">
        <v>684</v>
      </c>
      <c r="E9" s="67" t="s">
        <v>1705</v>
      </c>
      <c r="F9" s="38" t="s">
        <v>646</v>
      </c>
      <c r="G9" s="38" t="s">
        <v>18</v>
      </c>
      <c r="H9" s="38">
        <v>9099063242</v>
      </c>
      <c r="I9" s="38" t="s">
        <v>686</v>
      </c>
      <c r="J9" s="38" t="s">
        <v>500</v>
      </c>
      <c r="K9" s="38">
        <v>30</v>
      </c>
      <c r="L9" s="38">
        <v>30</v>
      </c>
      <c r="M9" s="64"/>
    </row>
    <row r="10" spans="1:13" ht="71.25" customHeight="1">
      <c r="A10" s="38">
        <v>7</v>
      </c>
      <c r="B10" s="38">
        <v>5</v>
      </c>
      <c r="C10" s="38">
        <v>656</v>
      </c>
      <c r="D10" s="67" t="s">
        <v>896</v>
      </c>
      <c r="E10" s="38" t="s">
        <v>897</v>
      </c>
      <c r="F10" s="38" t="s">
        <v>863</v>
      </c>
      <c r="G10" s="38" t="s">
        <v>18</v>
      </c>
      <c r="H10" s="38">
        <v>9099063256</v>
      </c>
      <c r="I10" s="38" t="s">
        <v>898</v>
      </c>
      <c r="J10" s="38" t="s">
        <v>500</v>
      </c>
      <c r="K10" s="38">
        <v>60</v>
      </c>
      <c r="L10" s="38">
        <v>60</v>
      </c>
      <c r="M10" s="64"/>
    </row>
    <row r="11" spans="1:13" ht="85.5" customHeight="1">
      <c r="A11" s="38">
        <v>8</v>
      </c>
      <c r="B11" s="36">
        <v>4</v>
      </c>
      <c r="C11" s="38">
        <v>391</v>
      </c>
      <c r="D11" s="38" t="s">
        <v>1706</v>
      </c>
      <c r="E11" s="38" t="s">
        <v>1707</v>
      </c>
      <c r="F11" s="38" t="s">
        <v>745</v>
      </c>
      <c r="G11" s="38" t="s">
        <v>18</v>
      </c>
      <c r="H11" s="38">
        <v>9428200798</v>
      </c>
      <c r="I11" s="38" t="s">
        <v>1708</v>
      </c>
      <c r="J11" s="38" t="s">
        <v>500</v>
      </c>
      <c r="K11" s="38">
        <v>40</v>
      </c>
      <c r="L11" s="38">
        <v>40</v>
      </c>
      <c r="M11" s="6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L1"/>
    <mergeCell ref="A2:L2"/>
  </mergeCells>
  <hyperlinks>
    <hyperlink ref="I4" r:id="rId1"/>
    <hyperlink ref="I5" r:id="rId2"/>
    <hyperlink ref="I6" r:id="rId3"/>
    <hyperlink ref="I7" r:id="rId4"/>
    <hyperlink ref="I8" r:id="rId5"/>
    <hyperlink ref="I9" r:id="rId6"/>
    <hyperlink ref="I10" r:id="rId7"/>
    <hyperlink ref="I11" r:id="rId8"/>
  </hyperlinks>
  <pageMargins left="0.7" right="0.7" top="0.75" bottom="0.75" header="0" footer="0"/>
  <pageSetup paperSize="9" scale="42" orientation="portrait"/>
  <drawing r:id="rId9"/>
  <legacyDrawing r:id="rId1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view="pageBreakPreview" topLeftCell="D1" zoomScale="60" zoomScaleNormal="100" workbookViewId="0">
      <selection activeCell="F4" sqref="F4"/>
    </sheetView>
  </sheetViews>
  <sheetFormatPr defaultColWidth="14.42578125" defaultRowHeight="15" customHeight="1"/>
  <cols>
    <col min="1" max="1" width="6" customWidth="1"/>
    <col min="2" max="2" width="6.28515625" customWidth="1"/>
    <col min="3" max="3" width="8.140625" customWidth="1"/>
    <col min="4" max="4" width="38.28515625" customWidth="1"/>
    <col min="5" max="5" width="40.5703125" customWidth="1"/>
    <col min="6" max="6" width="15.85546875" customWidth="1"/>
    <col min="7" max="7" width="8.7109375" customWidth="1"/>
    <col min="8" max="8" width="17.85546875" customWidth="1"/>
    <col min="9" max="9" width="30.85546875" style="80" customWidth="1"/>
    <col min="10" max="10" width="31.85546875" customWidth="1"/>
    <col min="11" max="11" width="15.5703125" customWidth="1"/>
    <col min="12" max="12" width="15.7109375" customWidth="1"/>
    <col min="13" max="26" width="8.7109375" customWidth="1"/>
  </cols>
  <sheetData>
    <row r="1" spans="1:12" ht="114.75" customHeight="1">
      <c r="A1" s="156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1"/>
    </row>
    <row r="2" spans="1:12" ht="32.25" customHeight="1">
      <c r="A2" s="198" t="s">
        <v>1709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1"/>
    </row>
    <row r="3" spans="1:12" ht="58.5" customHeight="1">
      <c r="A3" s="60" t="s">
        <v>1</v>
      </c>
      <c r="B3" s="60" t="s">
        <v>2</v>
      </c>
      <c r="C3" s="60" t="s">
        <v>3</v>
      </c>
      <c r="D3" s="60" t="s">
        <v>4</v>
      </c>
      <c r="E3" s="60" t="s">
        <v>946</v>
      </c>
      <c r="F3" s="23" t="s">
        <v>6</v>
      </c>
      <c r="G3" s="23" t="s">
        <v>1176</v>
      </c>
      <c r="H3" s="68" t="s">
        <v>468</v>
      </c>
      <c r="I3" s="91" t="s">
        <v>469</v>
      </c>
      <c r="J3" s="23" t="s">
        <v>10</v>
      </c>
      <c r="K3" s="23" t="s">
        <v>381</v>
      </c>
      <c r="L3" s="23" t="s">
        <v>13</v>
      </c>
    </row>
    <row r="4" spans="1:12" ht="94.5" customHeight="1">
      <c r="A4" s="36">
        <v>1</v>
      </c>
      <c r="B4" s="36">
        <v>1</v>
      </c>
      <c r="C4" s="36">
        <v>839</v>
      </c>
      <c r="D4" s="36" t="s">
        <v>983</v>
      </c>
      <c r="E4" s="39" t="s">
        <v>1710</v>
      </c>
      <c r="F4" s="39" t="s">
        <v>980</v>
      </c>
      <c r="G4" s="28" t="s">
        <v>1711</v>
      </c>
      <c r="H4" s="40">
        <v>9099061044</v>
      </c>
      <c r="I4" s="94" t="s">
        <v>986</v>
      </c>
      <c r="J4" s="38" t="s">
        <v>1712</v>
      </c>
      <c r="K4" s="28">
        <v>90</v>
      </c>
      <c r="L4" s="28">
        <v>90</v>
      </c>
    </row>
    <row r="5" spans="1:12" ht="87" customHeight="1">
      <c r="A5" s="36">
        <v>2</v>
      </c>
      <c r="B5" s="38">
        <v>1</v>
      </c>
      <c r="C5" s="38">
        <v>881</v>
      </c>
      <c r="D5" s="38" t="s">
        <v>1172</v>
      </c>
      <c r="E5" s="38" t="s">
        <v>1173</v>
      </c>
      <c r="F5" s="37" t="s">
        <v>485</v>
      </c>
      <c r="G5" s="38" t="s">
        <v>99</v>
      </c>
      <c r="H5" s="37">
        <v>9099079841</v>
      </c>
      <c r="I5" s="86" t="s">
        <v>1713</v>
      </c>
      <c r="J5" s="38" t="s">
        <v>1712</v>
      </c>
      <c r="K5" s="37">
        <v>120</v>
      </c>
      <c r="L5" s="37">
        <v>120</v>
      </c>
    </row>
    <row r="6" spans="1:12" ht="87" customHeight="1">
      <c r="A6" s="36">
        <v>3</v>
      </c>
      <c r="B6" s="38">
        <v>1</v>
      </c>
      <c r="C6" s="38">
        <v>882</v>
      </c>
      <c r="D6" s="38" t="s">
        <v>1714</v>
      </c>
      <c r="E6" s="38" t="s">
        <v>1715</v>
      </c>
      <c r="F6" s="37" t="s">
        <v>485</v>
      </c>
      <c r="G6" s="38" t="s">
        <v>99</v>
      </c>
      <c r="H6" s="38">
        <v>9825067597</v>
      </c>
      <c r="I6" s="86" t="s">
        <v>1716</v>
      </c>
      <c r="J6" s="38" t="s">
        <v>1712</v>
      </c>
      <c r="K6" s="38">
        <v>120</v>
      </c>
      <c r="L6" s="38">
        <v>120</v>
      </c>
    </row>
    <row r="7" spans="1:12" ht="78" customHeight="1">
      <c r="A7" s="36">
        <v>4</v>
      </c>
      <c r="B7" s="38">
        <v>5</v>
      </c>
      <c r="C7" s="38">
        <v>883</v>
      </c>
      <c r="D7" s="38" t="s">
        <v>1717</v>
      </c>
      <c r="E7" s="38" t="s">
        <v>1280</v>
      </c>
      <c r="F7" s="38" t="s">
        <v>936</v>
      </c>
      <c r="G7" s="38" t="s">
        <v>99</v>
      </c>
      <c r="H7" s="38">
        <v>9099063076</v>
      </c>
      <c r="I7" s="86" t="s">
        <v>1718</v>
      </c>
      <c r="J7" s="38" t="s">
        <v>1712</v>
      </c>
      <c r="K7" s="37">
        <v>120</v>
      </c>
      <c r="L7" s="37">
        <v>120</v>
      </c>
    </row>
    <row r="8" spans="1:12" ht="84.75" customHeight="1">
      <c r="A8" s="36">
        <v>5</v>
      </c>
      <c r="B8" s="38">
        <v>5</v>
      </c>
      <c r="C8" s="38">
        <v>884</v>
      </c>
      <c r="D8" s="38" t="s">
        <v>1719</v>
      </c>
      <c r="E8" s="38" t="s">
        <v>1720</v>
      </c>
      <c r="F8" s="38" t="s">
        <v>1721</v>
      </c>
      <c r="G8" s="38" t="s">
        <v>99</v>
      </c>
      <c r="H8" s="35">
        <v>9925317710</v>
      </c>
      <c r="I8" s="86" t="s">
        <v>1722</v>
      </c>
      <c r="J8" s="38" t="s">
        <v>1712</v>
      </c>
      <c r="K8" s="37">
        <v>60</v>
      </c>
      <c r="L8" s="37">
        <v>60</v>
      </c>
    </row>
    <row r="9" spans="1:12" ht="79.5" customHeight="1">
      <c r="A9" s="36">
        <v>6</v>
      </c>
      <c r="B9" s="38">
        <v>1</v>
      </c>
      <c r="C9" s="38">
        <v>885</v>
      </c>
      <c r="D9" s="38" t="s">
        <v>1723</v>
      </c>
      <c r="E9" s="38" t="s">
        <v>1724</v>
      </c>
      <c r="F9" s="37" t="s">
        <v>485</v>
      </c>
      <c r="G9" s="38" t="s">
        <v>99</v>
      </c>
      <c r="H9" s="38">
        <v>9099063067</v>
      </c>
      <c r="I9" s="86" t="s">
        <v>1725</v>
      </c>
      <c r="J9" s="38" t="s">
        <v>1712</v>
      </c>
      <c r="K9" s="37">
        <v>60</v>
      </c>
      <c r="L9" s="37">
        <v>60</v>
      </c>
    </row>
    <row r="10" spans="1:12" ht="81" customHeight="1">
      <c r="A10" s="36">
        <v>7</v>
      </c>
      <c r="B10" s="38">
        <v>1</v>
      </c>
      <c r="C10" s="38">
        <v>886</v>
      </c>
      <c r="D10" s="38" t="s">
        <v>1726</v>
      </c>
      <c r="E10" s="38" t="s">
        <v>1727</v>
      </c>
      <c r="F10" s="37" t="s">
        <v>485</v>
      </c>
      <c r="G10" s="38" t="s">
        <v>99</v>
      </c>
      <c r="H10" s="37">
        <v>9924795983</v>
      </c>
      <c r="I10" s="86" t="s">
        <v>1728</v>
      </c>
      <c r="J10" s="38" t="s">
        <v>1712</v>
      </c>
      <c r="K10" s="37">
        <v>60</v>
      </c>
      <c r="L10" s="37">
        <v>60</v>
      </c>
    </row>
    <row r="11" spans="1:12" ht="87" customHeight="1">
      <c r="A11" s="36">
        <v>8</v>
      </c>
      <c r="B11" s="38">
        <v>2</v>
      </c>
      <c r="C11" s="38">
        <v>887</v>
      </c>
      <c r="D11" s="38" t="s">
        <v>1729</v>
      </c>
      <c r="E11" s="38" t="s">
        <v>1730</v>
      </c>
      <c r="F11" s="37" t="s">
        <v>527</v>
      </c>
      <c r="G11" s="38" t="s">
        <v>99</v>
      </c>
      <c r="H11" s="37">
        <v>9173198181</v>
      </c>
      <c r="I11" s="86" t="s">
        <v>1731</v>
      </c>
      <c r="J11" s="38" t="s">
        <v>1712</v>
      </c>
      <c r="K11" s="37">
        <v>180</v>
      </c>
      <c r="L11" s="37">
        <v>180</v>
      </c>
    </row>
    <row r="12" spans="1:12" ht="85.5" customHeight="1">
      <c r="A12" s="36">
        <v>9</v>
      </c>
      <c r="B12" s="38">
        <v>1</v>
      </c>
      <c r="C12" s="38">
        <v>888</v>
      </c>
      <c r="D12" s="36" t="s">
        <v>1732</v>
      </c>
      <c r="E12" s="38" t="s">
        <v>1733</v>
      </c>
      <c r="F12" s="37" t="s">
        <v>485</v>
      </c>
      <c r="G12" s="38" t="s">
        <v>99</v>
      </c>
      <c r="H12" s="37">
        <v>9824010012</v>
      </c>
      <c r="I12" s="86" t="s">
        <v>1734</v>
      </c>
      <c r="J12" s="38" t="s">
        <v>1712</v>
      </c>
      <c r="K12" s="38">
        <v>120</v>
      </c>
      <c r="L12" s="38">
        <v>120</v>
      </c>
    </row>
    <row r="13" spans="1:12" ht="83.25" customHeight="1">
      <c r="A13" s="36">
        <v>10</v>
      </c>
      <c r="B13" s="38">
        <v>1</v>
      </c>
      <c r="C13" s="38">
        <v>889</v>
      </c>
      <c r="D13" s="38" t="s">
        <v>1735</v>
      </c>
      <c r="E13" s="38" t="s">
        <v>1736</v>
      </c>
      <c r="F13" s="37" t="s">
        <v>485</v>
      </c>
      <c r="G13" s="38" t="s">
        <v>99</v>
      </c>
      <c r="H13" s="35">
        <v>9099063002</v>
      </c>
      <c r="I13" s="86" t="s">
        <v>1737</v>
      </c>
      <c r="J13" s="38" t="s">
        <v>1712</v>
      </c>
      <c r="K13" s="37">
        <v>120</v>
      </c>
      <c r="L13" s="37">
        <v>120</v>
      </c>
    </row>
    <row r="14" spans="1:12" ht="85.5" customHeight="1">
      <c r="A14" s="36">
        <v>11</v>
      </c>
      <c r="B14" s="38">
        <v>1</v>
      </c>
      <c r="C14" s="38">
        <v>890</v>
      </c>
      <c r="D14" s="36" t="s">
        <v>1738</v>
      </c>
      <c r="E14" s="69" t="s">
        <v>1739</v>
      </c>
      <c r="F14" s="37" t="s">
        <v>485</v>
      </c>
      <c r="G14" s="38" t="s">
        <v>99</v>
      </c>
      <c r="H14" s="38">
        <v>9825042087</v>
      </c>
      <c r="I14" s="86" t="s">
        <v>1740</v>
      </c>
      <c r="J14" s="38" t="s">
        <v>1712</v>
      </c>
      <c r="K14" s="38">
        <v>120</v>
      </c>
      <c r="L14" s="38">
        <v>120</v>
      </c>
    </row>
    <row r="15" spans="1:12" ht="92.25" customHeight="1">
      <c r="A15" s="36">
        <v>12</v>
      </c>
      <c r="B15" s="38">
        <v>1</v>
      </c>
      <c r="C15" s="38">
        <v>891</v>
      </c>
      <c r="D15" s="38" t="s">
        <v>1741</v>
      </c>
      <c r="E15" s="38" t="s">
        <v>1742</v>
      </c>
      <c r="F15" s="37" t="s">
        <v>485</v>
      </c>
      <c r="G15" s="38" t="s">
        <v>99</v>
      </c>
      <c r="H15" s="37">
        <v>9426825863</v>
      </c>
      <c r="I15" s="86" t="s">
        <v>1743</v>
      </c>
      <c r="J15" s="38" t="s">
        <v>1712</v>
      </c>
      <c r="K15" s="37">
        <v>300</v>
      </c>
      <c r="L15" s="37">
        <v>300</v>
      </c>
    </row>
    <row r="16" spans="1:12" ht="81" customHeight="1">
      <c r="A16" s="36">
        <v>13</v>
      </c>
      <c r="B16" s="38">
        <v>1</v>
      </c>
      <c r="C16" s="37">
        <v>892</v>
      </c>
      <c r="D16" s="38" t="s">
        <v>1744</v>
      </c>
      <c r="E16" s="38" t="s">
        <v>1745</v>
      </c>
      <c r="F16" s="37" t="s">
        <v>485</v>
      </c>
      <c r="G16" s="38" t="s">
        <v>99</v>
      </c>
      <c r="H16" s="37">
        <v>9327005155</v>
      </c>
      <c r="I16" s="86" t="s">
        <v>1746</v>
      </c>
      <c r="J16" s="38" t="s">
        <v>1712</v>
      </c>
      <c r="K16" s="37">
        <v>120</v>
      </c>
      <c r="L16" s="37">
        <v>120</v>
      </c>
    </row>
    <row r="17" spans="1:12" ht="64.5" customHeight="1">
      <c r="A17" s="36">
        <v>14</v>
      </c>
      <c r="B17" s="38">
        <v>1</v>
      </c>
      <c r="C17" s="37">
        <v>893</v>
      </c>
      <c r="D17" s="38" t="s">
        <v>1747</v>
      </c>
      <c r="E17" s="38" t="s">
        <v>1748</v>
      </c>
      <c r="F17" s="37" t="s">
        <v>485</v>
      </c>
      <c r="G17" s="38" t="s">
        <v>99</v>
      </c>
      <c r="H17" s="38">
        <v>9723218878</v>
      </c>
      <c r="I17" s="86" t="s">
        <v>1749</v>
      </c>
      <c r="J17" s="38" t="s">
        <v>1712</v>
      </c>
      <c r="K17" s="37">
        <v>300</v>
      </c>
      <c r="L17" s="37">
        <v>300</v>
      </c>
    </row>
    <row r="18" spans="1:12" ht="64.5" customHeight="1">
      <c r="A18" s="36">
        <v>15</v>
      </c>
      <c r="B18" s="38">
        <v>1</v>
      </c>
      <c r="C18" s="37">
        <v>894</v>
      </c>
      <c r="D18" s="38" t="s">
        <v>1750</v>
      </c>
      <c r="E18" s="38" t="s">
        <v>1751</v>
      </c>
      <c r="F18" s="37" t="s">
        <v>485</v>
      </c>
      <c r="G18" s="38" t="s">
        <v>99</v>
      </c>
      <c r="H18" s="38">
        <v>9724077771</v>
      </c>
      <c r="I18" s="86" t="s">
        <v>1752</v>
      </c>
      <c r="J18" s="38" t="s">
        <v>1712</v>
      </c>
      <c r="K18" s="37">
        <v>120</v>
      </c>
      <c r="L18" s="37">
        <v>120</v>
      </c>
    </row>
    <row r="19" spans="1:12" ht="64.5" customHeight="1">
      <c r="A19" s="36">
        <v>16</v>
      </c>
      <c r="B19" s="38">
        <v>4</v>
      </c>
      <c r="C19" s="37">
        <v>895</v>
      </c>
      <c r="D19" s="37" t="s">
        <v>1753</v>
      </c>
      <c r="E19" s="38" t="s">
        <v>1754</v>
      </c>
      <c r="F19" s="37" t="s">
        <v>1755</v>
      </c>
      <c r="G19" s="38" t="s">
        <v>99</v>
      </c>
      <c r="H19" s="38">
        <v>9979011178</v>
      </c>
      <c r="I19" s="86" t="s">
        <v>1756</v>
      </c>
      <c r="J19" s="38" t="s">
        <v>1712</v>
      </c>
      <c r="K19" s="37">
        <v>120</v>
      </c>
      <c r="L19" s="37">
        <v>120</v>
      </c>
    </row>
    <row r="20" spans="1:12" ht="64.5" customHeight="1">
      <c r="A20" s="36">
        <v>17</v>
      </c>
      <c r="B20" s="38">
        <v>4</v>
      </c>
      <c r="C20" s="37">
        <v>896</v>
      </c>
      <c r="D20" s="38" t="s">
        <v>1757</v>
      </c>
      <c r="E20" s="38" t="s">
        <v>1758</v>
      </c>
      <c r="F20" s="37" t="s">
        <v>1755</v>
      </c>
      <c r="G20" s="38" t="s">
        <v>99</v>
      </c>
      <c r="H20" s="38">
        <v>9428347800</v>
      </c>
      <c r="I20" s="86" t="s">
        <v>1759</v>
      </c>
      <c r="J20" s="38" t="s">
        <v>1712</v>
      </c>
      <c r="K20" s="37">
        <v>120</v>
      </c>
      <c r="L20" s="37">
        <v>120</v>
      </c>
    </row>
    <row r="21" spans="1:12" ht="64.5" customHeight="1">
      <c r="A21" s="36">
        <v>18</v>
      </c>
      <c r="B21" s="38">
        <v>1</v>
      </c>
      <c r="C21" s="37">
        <v>897</v>
      </c>
      <c r="D21" s="38" t="s">
        <v>1760</v>
      </c>
      <c r="E21" s="69" t="s">
        <v>1761</v>
      </c>
      <c r="F21" s="37" t="s">
        <v>485</v>
      </c>
      <c r="G21" s="38" t="s">
        <v>99</v>
      </c>
      <c r="H21" s="37">
        <v>8401226248</v>
      </c>
      <c r="I21" s="86" t="s">
        <v>1762</v>
      </c>
      <c r="J21" s="38" t="s">
        <v>1712</v>
      </c>
      <c r="K21" s="37">
        <v>120</v>
      </c>
      <c r="L21" s="37">
        <v>120</v>
      </c>
    </row>
    <row r="22" spans="1:12" ht="64.5" customHeight="1">
      <c r="A22" s="36">
        <v>19</v>
      </c>
      <c r="B22" s="38">
        <v>1</v>
      </c>
      <c r="C22" s="37">
        <v>898</v>
      </c>
      <c r="D22" s="37" t="s">
        <v>1763</v>
      </c>
      <c r="E22" s="38" t="s">
        <v>1764</v>
      </c>
      <c r="F22" s="37" t="s">
        <v>485</v>
      </c>
      <c r="G22" s="38" t="s">
        <v>99</v>
      </c>
      <c r="H22" s="37">
        <v>8160459729</v>
      </c>
      <c r="I22" s="86" t="s">
        <v>1765</v>
      </c>
      <c r="J22" s="38" t="s">
        <v>1712</v>
      </c>
      <c r="K22" s="38">
        <v>120</v>
      </c>
      <c r="L22" s="38">
        <v>120</v>
      </c>
    </row>
    <row r="23" spans="1:12" ht="64.5" customHeight="1">
      <c r="A23" s="36">
        <v>20</v>
      </c>
      <c r="B23" s="38">
        <v>1</v>
      </c>
      <c r="C23" s="37">
        <v>899</v>
      </c>
      <c r="D23" s="38" t="s">
        <v>1766</v>
      </c>
      <c r="E23" s="38" t="s">
        <v>1767</v>
      </c>
      <c r="F23" s="37" t="s">
        <v>485</v>
      </c>
      <c r="G23" s="38" t="s">
        <v>99</v>
      </c>
      <c r="H23" s="37">
        <v>9426886143</v>
      </c>
      <c r="I23" s="86" t="s">
        <v>1768</v>
      </c>
      <c r="J23" s="38" t="s">
        <v>1712</v>
      </c>
      <c r="K23" s="38">
        <v>300</v>
      </c>
      <c r="L23" s="38">
        <v>300</v>
      </c>
    </row>
    <row r="24" spans="1:12" ht="64.5" customHeight="1">
      <c r="A24" s="36">
        <v>21</v>
      </c>
      <c r="B24" s="38">
        <v>1</v>
      </c>
      <c r="C24" s="37">
        <v>878</v>
      </c>
      <c r="D24" s="37" t="s">
        <v>1769</v>
      </c>
      <c r="E24" s="38" t="s">
        <v>1770</v>
      </c>
      <c r="F24" s="37" t="s">
        <v>485</v>
      </c>
      <c r="G24" s="38" t="s">
        <v>99</v>
      </c>
      <c r="H24" s="37">
        <v>9727203289</v>
      </c>
      <c r="I24" s="95" t="s">
        <v>1771</v>
      </c>
      <c r="J24" s="38" t="s">
        <v>1712</v>
      </c>
      <c r="K24" s="37">
        <v>120</v>
      </c>
      <c r="L24" s="37">
        <v>120</v>
      </c>
    </row>
    <row r="25" spans="1:12" ht="64.5" customHeight="1">
      <c r="A25" s="36">
        <v>22</v>
      </c>
      <c r="B25" s="38">
        <v>1</v>
      </c>
      <c r="C25" s="38">
        <v>879</v>
      </c>
      <c r="D25" s="38" t="s">
        <v>1772</v>
      </c>
      <c r="E25" s="38" t="s">
        <v>1773</v>
      </c>
      <c r="F25" s="37" t="s">
        <v>485</v>
      </c>
      <c r="G25" s="38" t="s">
        <v>99</v>
      </c>
      <c r="H25" s="37">
        <v>9725021766</v>
      </c>
      <c r="I25" s="86" t="s">
        <v>1774</v>
      </c>
      <c r="J25" s="38" t="s">
        <v>1712</v>
      </c>
      <c r="K25" s="37">
        <v>180</v>
      </c>
      <c r="L25" s="37">
        <v>180</v>
      </c>
    </row>
    <row r="26" spans="1:12" ht="90.75" customHeight="1">
      <c r="A26" s="36">
        <v>23</v>
      </c>
      <c r="B26" s="38">
        <v>2</v>
      </c>
      <c r="C26" s="37">
        <v>880</v>
      </c>
      <c r="D26" s="38" t="s">
        <v>1775</v>
      </c>
      <c r="E26" s="38" t="s">
        <v>1776</v>
      </c>
      <c r="F26" s="37" t="s">
        <v>527</v>
      </c>
      <c r="G26" s="38" t="s">
        <v>99</v>
      </c>
      <c r="H26" s="37">
        <v>9825712552</v>
      </c>
      <c r="I26" s="86" t="s">
        <v>1777</v>
      </c>
      <c r="J26" s="38" t="s">
        <v>1712</v>
      </c>
      <c r="K26" s="37">
        <v>120</v>
      </c>
      <c r="L26" s="37">
        <v>120</v>
      </c>
    </row>
    <row r="27" spans="1:12" ht="84.75" customHeight="1">
      <c r="A27" s="36">
        <v>24</v>
      </c>
      <c r="B27" s="37">
        <v>4</v>
      </c>
      <c r="C27" s="37">
        <v>877</v>
      </c>
      <c r="D27" s="38" t="s">
        <v>1778</v>
      </c>
      <c r="E27" s="38" t="s">
        <v>1779</v>
      </c>
      <c r="F27" s="37" t="s">
        <v>1780</v>
      </c>
      <c r="G27" s="38" t="s">
        <v>99</v>
      </c>
      <c r="H27" s="69" t="s">
        <v>1781</v>
      </c>
      <c r="I27" s="86" t="s">
        <v>1782</v>
      </c>
      <c r="J27" s="38" t="s">
        <v>1712</v>
      </c>
      <c r="K27" s="37">
        <v>120</v>
      </c>
      <c r="L27" s="37">
        <v>120</v>
      </c>
    </row>
    <row r="28" spans="1:12" ht="99.75" customHeight="1">
      <c r="A28" s="36">
        <v>25</v>
      </c>
      <c r="B28" s="37">
        <v>2</v>
      </c>
      <c r="C28" s="37">
        <v>876</v>
      </c>
      <c r="D28" s="37" t="s">
        <v>1783</v>
      </c>
      <c r="E28" s="38" t="s">
        <v>1784</v>
      </c>
      <c r="F28" s="37" t="s">
        <v>527</v>
      </c>
      <c r="G28" s="38" t="s">
        <v>99</v>
      </c>
      <c r="H28" s="69" t="s">
        <v>1785</v>
      </c>
      <c r="I28" s="86" t="s">
        <v>1786</v>
      </c>
      <c r="J28" s="38" t="s">
        <v>1712</v>
      </c>
      <c r="K28" s="37">
        <v>120</v>
      </c>
      <c r="L28" s="37">
        <v>120</v>
      </c>
    </row>
    <row r="29" spans="1:12" ht="88.5" customHeight="1">
      <c r="A29" s="36">
        <v>26</v>
      </c>
      <c r="B29" s="37">
        <v>1</v>
      </c>
      <c r="C29" s="37">
        <v>875</v>
      </c>
      <c r="D29" s="38" t="s">
        <v>1787</v>
      </c>
      <c r="E29" s="38" t="s">
        <v>1788</v>
      </c>
      <c r="F29" s="37" t="s">
        <v>485</v>
      </c>
      <c r="G29" s="38" t="s">
        <v>99</v>
      </c>
      <c r="H29" s="69" t="s">
        <v>1789</v>
      </c>
      <c r="I29" s="86" t="s">
        <v>1790</v>
      </c>
      <c r="J29" s="38" t="s">
        <v>1712</v>
      </c>
      <c r="K29" s="37">
        <v>120</v>
      </c>
      <c r="L29" s="37">
        <v>120</v>
      </c>
    </row>
    <row r="30" spans="1:12" ht="84.75" customHeight="1">
      <c r="A30" s="36">
        <v>27</v>
      </c>
      <c r="B30" s="37">
        <v>1</v>
      </c>
      <c r="C30" s="37">
        <v>874</v>
      </c>
      <c r="D30" s="38" t="s">
        <v>1791</v>
      </c>
      <c r="E30" s="38" t="s">
        <v>1792</v>
      </c>
      <c r="F30" s="37" t="s">
        <v>485</v>
      </c>
      <c r="G30" s="38" t="s">
        <v>99</v>
      </c>
      <c r="H30" s="69" t="s">
        <v>1793</v>
      </c>
      <c r="I30" s="86" t="s">
        <v>1794</v>
      </c>
      <c r="J30" s="38" t="s">
        <v>1712</v>
      </c>
      <c r="K30" s="37">
        <v>120</v>
      </c>
      <c r="L30" s="37">
        <v>120</v>
      </c>
    </row>
    <row r="31" spans="1:12" ht="90" customHeight="1">
      <c r="A31" s="36">
        <v>28</v>
      </c>
      <c r="B31" s="37">
        <v>2</v>
      </c>
      <c r="C31" s="37">
        <v>873</v>
      </c>
      <c r="D31" s="38" t="s">
        <v>1795</v>
      </c>
      <c r="E31" s="38" t="s">
        <v>1796</v>
      </c>
      <c r="F31" s="37" t="s">
        <v>527</v>
      </c>
      <c r="G31" s="38" t="s">
        <v>99</v>
      </c>
      <c r="H31" s="69" t="s">
        <v>1797</v>
      </c>
      <c r="I31" s="86" t="s">
        <v>1798</v>
      </c>
      <c r="J31" s="38" t="s">
        <v>1712</v>
      </c>
      <c r="K31" s="37">
        <v>120</v>
      </c>
      <c r="L31" s="37">
        <v>120</v>
      </c>
    </row>
    <row r="32" spans="1:12" ht="100.5" customHeight="1">
      <c r="A32" s="36">
        <v>29</v>
      </c>
      <c r="B32" s="37">
        <v>5</v>
      </c>
      <c r="C32" s="37">
        <v>872</v>
      </c>
      <c r="D32" s="38" t="s">
        <v>1133</v>
      </c>
      <c r="E32" s="38" t="s">
        <v>1799</v>
      </c>
      <c r="F32" s="37" t="s">
        <v>936</v>
      </c>
      <c r="G32" s="38" t="s">
        <v>99</v>
      </c>
      <c r="H32" s="69" t="s">
        <v>1800</v>
      </c>
      <c r="I32" s="86" t="s">
        <v>1801</v>
      </c>
      <c r="J32" s="38" t="s">
        <v>1712</v>
      </c>
      <c r="K32" s="37">
        <v>120</v>
      </c>
      <c r="L32" s="37">
        <v>120</v>
      </c>
    </row>
    <row r="33" spans="1:12" ht="104.25" customHeight="1">
      <c r="A33" s="36">
        <v>30</v>
      </c>
      <c r="B33" s="37">
        <v>2</v>
      </c>
      <c r="C33" s="37">
        <v>871</v>
      </c>
      <c r="D33" s="38" t="s">
        <v>1802</v>
      </c>
      <c r="E33" s="38" t="s">
        <v>1803</v>
      </c>
      <c r="F33" s="37" t="s">
        <v>1163</v>
      </c>
      <c r="G33" s="38" t="s">
        <v>99</v>
      </c>
      <c r="H33" s="69" t="s">
        <v>1804</v>
      </c>
      <c r="I33" s="86" t="s">
        <v>1805</v>
      </c>
      <c r="J33" s="38" t="s">
        <v>1712</v>
      </c>
      <c r="K33" s="37">
        <v>120</v>
      </c>
      <c r="L33" s="37">
        <v>120</v>
      </c>
    </row>
    <row r="34" spans="1:12" ht="102.75" customHeight="1">
      <c r="A34" s="36">
        <v>31</v>
      </c>
      <c r="B34" s="37">
        <v>2</v>
      </c>
      <c r="C34" s="37">
        <v>870</v>
      </c>
      <c r="D34" s="38" t="s">
        <v>1806</v>
      </c>
      <c r="E34" s="38" t="s">
        <v>1807</v>
      </c>
      <c r="F34" s="37" t="s">
        <v>1808</v>
      </c>
      <c r="G34" s="38" t="s">
        <v>99</v>
      </c>
      <c r="H34" s="69" t="s">
        <v>1809</v>
      </c>
      <c r="I34" s="86" t="s">
        <v>1810</v>
      </c>
      <c r="J34" s="38" t="s">
        <v>1712</v>
      </c>
      <c r="K34" s="37">
        <v>60</v>
      </c>
      <c r="L34" s="37">
        <v>60</v>
      </c>
    </row>
    <row r="35" spans="1:12" ht="105.75" customHeight="1">
      <c r="A35" s="36">
        <v>32</v>
      </c>
      <c r="B35" s="37">
        <v>4</v>
      </c>
      <c r="C35" s="37">
        <v>869</v>
      </c>
      <c r="D35" s="38" t="s">
        <v>1100</v>
      </c>
      <c r="E35" s="38" t="s">
        <v>1811</v>
      </c>
      <c r="F35" s="37" t="s">
        <v>1812</v>
      </c>
      <c r="G35" s="38" t="s">
        <v>99</v>
      </c>
      <c r="H35" s="69" t="s">
        <v>1813</v>
      </c>
      <c r="I35" s="86" t="s">
        <v>1814</v>
      </c>
      <c r="J35" s="38" t="s">
        <v>1712</v>
      </c>
      <c r="K35" s="37">
        <v>120</v>
      </c>
      <c r="L35" s="37">
        <v>120</v>
      </c>
    </row>
    <row r="36" spans="1:12" ht="69" customHeight="1">
      <c r="A36" s="70">
        <v>33</v>
      </c>
      <c r="B36" s="70">
        <v>4</v>
      </c>
      <c r="C36" s="70">
        <v>868</v>
      </c>
      <c r="D36" s="71" t="s">
        <v>1815</v>
      </c>
      <c r="E36" s="72" t="s">
        <v>1816</v>
      </c>
      <c r="F36" s="73" t="s">
        <v>1668</v>
      </c>
      <c r="G36" s="38" t="s">
        <v>99</v>
      </c>
      <c r="H36" s="74">
        <v>9977676976</v>
      </c>
      <c r="I36" s="92" t="s">
        <v>1817</v>
      </c>
      <c r="J36" s="38" t="s">
        <v>1712</v>
      </c>
      <c r="K36" s="37">
        <v>120</v>
      </c>
      <c r="L36" s="37">
        <v>120</v>
      </c>
    </row>
    <row r="37" spans="1:12" ht="15.75" customHeight="1">
      <c r="I37" s="93"/>
    </row>
    <row r="38" spans="1:12" ht="15.75" customHeight="1">
      <c r="I38" s="93"/>
    </row>
    <row r="39" spans="1:12" ht="15.75" customHeight="1">
      <c r="I39" s="93"/>
    </row>
    <row r="40" spans="1:12" ht="15.75" customHeight="1">
      <c r="I40" s="93"/>
    </row>
    <row r="41" spans="1:12" ht="15.75" customHeight="1">
      <c r="I41" s="93"/>
    </row>
    <row r="42" spans="1:12" ht="15.75" customHeight="1">
      <c r="I42" s="93"/>
    </row>
    <row r="43" spans="1:12" ht="15.75" customHeight="1">
      <c r="I43" s="93"/>
    </row>
    <row r="44" spans="1:12" ht="15.75" customHeight="1">
      <c r="I44" s="93"/>
    </row>
    <row r="45" spans="1:12" ht="15.75" customHeight="1">
      <c r="I45" s="93"/>
    </row>
    <row r="46" spans="1:12" ht="15.75" customHeight="1">
      <c r="I46" s="93"/>
    </row>
    <row r="47" spans="1:12" ht="15.75" customHeight="1">
      <c r="I47" s="93"/>
    </row>
    <row r="48" spans="1:12" ht="15.75" customHeight="1">
      <c r="I48" s="93"/>
    </row>
    <row r="49" spans="9:9" ht="15.75" customHeight="1">
      <c r="I49" s="93"/>
    </row>
    <row r="50" spans="9:9" ht="15.75" customHeight="1">
      <c r="I50" s="93"/>
    </row>
    <row r="51" spans="9:9" ht="15.75" customHeight="1">
      <c r="I51" s="93"/>
    </row>
    <row r="52" spans="9:9" ht="15.75" customHeight="1">
      <c r="I52" s="93"/>
    </row>
    <row r="53" spans="9:9" ht="15.75" customHeight="1">
      <c r="I53" s="93"/>
    </row>
    <row r="54" spans="9:9" ht="15.75" customHeight="1">
      <c r="I54" s="93"/>
    </row>
    <row r="55" spans="9:9" ht="15.75" customHeight="1">
      <c r="I55" s="93"/>
    </row>
    <row r="56" spans="9:9" ht="15.75" customHeight="1">
      <c r="I56" s="93"/>
    </row>
    <row r="57" spans="9:9" ht="15.75" customHeight="1">
      <c r="I57" s="93"/>
    </row>
    <row r="58" spans="9:9" ht="15.75" customHeight="1">
      <c r="I58" s="93"/>
    </row>
    <row r="59" spans="9:9" ht="15.75" customHeight="1">
      <c r="I59" s="93"/>
    </row>
    <row r="60" spans="9:9" ht="15.75" customHeight="1">
      <c r="I60" s="93"/>
    </row>
    <row r="61" spans="9:9" ht="15.75" customHeight="1">
      <c r="I61" s="93"/>
    </row>
    <row r="62" spans="9:9" ht="15.75" customHeight="1">
      <c r="I62" s="93"/>
    </row>
    <row r="63" spans="9:9" ht="15.75" customHeight="1">
      <c r="I63" s="93"/>
    </row>
    <row r="64" spans="9:9" ht="15.75" customHeight="1">
      <c r="I64" s="93"/>
    </row>
    <row r="65" spans="9:9" ht="15.75" customHeight="1">
      <c r="I65" s="93"/>
    </row>
    <row r="66" spans="9:9" ht="15.75" customHeight="1">
      <c r="I66" s="93"/>
    </row>
    <row r="67" spans="9:9" ht="15.75" customHeight="1">
      <c r="I67" s="93"/>
    </row>
    <row r="68" spans="9:9" ht="15.75" customHeight="1">
      <c r="I68" s="93"/>
    </row>
    <row r="69" spans="9:9" ht="15.75" customHeight="1">
      <c r="I69" s="93"/>
    </row>
    <row r="70" spans="9:9" ht="15.75" customHeight="1">
      <c r="I70" s="93"/>
    </row>
    <row r="71" spans="9:9" ht="15.75" customHeight="1">
      <c r="I71" s="93"/>
    </row>
    <row r="72" spans="9:9" ht="15.75" customHeight="1">
      <c r="I72" s="93"/>
    </row>
    <row r="73" spans="9:9" ht="15.75" customHeight="1">
      <c r="I73" s="93"/>
    </row>
    <row r="74" spans="9:9" ht="15.75" customHeight="1">
      <c r="I74" s="93"/>
    </row>
    <row r="75" spans="9:9" ht="15.75" customHeight="1">
      <c r="I75" s="93"/>
    </row>
    <row r="76" spans="9:9" ht="15.75" customHeight="1">
      <c r="I76" s="93"/>
    </row>
    <row r="77" spans="9:9" ht="15.75" customHeight="1">
      <c r="I77" s="93"/>
    </row>
    <row r="78" spans="9:9" ht="15.75" customHeight="1">
      <c r="I78" s="93"/>
    </row>
    <row r="79" spans="9:9" ht="15.75" customHeight="1">
      <c r="I79" s="93"/>
    </row>
    <row r="80" spans="9:9" ht="15.75" customHeight="1">
      <c r="I80" s="93"/>
    </row>
    <row r="81" spans="9:9" ht="15.75" customHeight="1">
      <c r="I81" s="93"/>
    </row>
    <row r="82" spans="9:9" ht="15.75" customHeight="1">
      <c r="I82" s="93"/>
    </row>
    <row r="83" spans="9:9" ht="15.75" customHeight="1">
      <c r="I83" s="93"/>
    </row>
    <row r="84" spans="9:9" ht="15.75" customHeight="1">
      <c r="I84" s="93"/>
    </row>
    <row r="85" spans="9:9" ht="15.75" customHeight="1">
      <c r="I85" s="93"/>
    </row>
    <row r="86" spans="9:9" ht="15.75" customHeight="1">
      <c r="I86" s="93"/>
    </row>
    <row r="87" spans="9:9" ht="15.75" customHeight="1">
      <c r="I87" s="93"/>
    </row>
    <row r="88" spans="9:9" ht="15.75" customHeight="1">
      <c r="I88" s="93"/>
    </row>
    <row r="89" spans="9:9" ht="15.75" customHeight="1">
      <c r="I89" s="93"/>
    </row>
    <row r="90" spans="9:9" ht="15.75" customHeight="1">
      <c r="I90" s="93"/>
    </row>
    <row r="91" spans="9:9" ht="15.75" customHeight="1">
      <c r="I91" s="93"/>
    </row>
    <row r="92" spans="9:9" ht="15.75" customHeight="1">
      <c r="I92" s="93"/>
    </row>
    <row r="93" spans="9:9" ht="15.75" customHeight="1">
      <c r="I93" s="93"/>
    </row>
    <row r="94" spans="9:9" ht="15.75" customHeight="1">
      <c r="I94" s="93"/>
    </row>
    <row r="95" spans="9:9" ht="15.75" customHeight="1">
      <c r="I95" s="93"/>
    </row>
    <row r="96" spans="9:9" ht="15.75" customHeight="1">
      <c r="I96" s="93"/>
    </row>
    <row r="97" spans="9:9" ht="15.75" customHeight="1">
      <c r="I97" s="93"/>
    </row>
    <row r="98" spans="9:9" ht="15.75" customHeight="1">
      <c r="I98" s="93"/>
    </row>
    <row r="99" spans="9:9" ht="15.75" customHeight="1">
      <c r="I99" s="93"/>
    </row>
    <row r="100" spans="9:9" ht="15.75" customHeight="1">
      <c r="I100" s="93"/>
    </row>
    <row r="101" spans="9:9" ht="15.75" customHeight="1">
      <c r="I101" s="93"/>
    </row>
    <row r="102" spans="9:9" ht="15.75" customHeight="1">
      <c r="I102" s="93"/>
    </row>
    <row r="103" spans="9:9" ht="15.75" customHeight="1">
      <c r="I103" s="93"/>
    </row>
    <row r="104" spans="9:9" ht="15.75" customHeight="1">
      <c r="I104" s="93"/>
    </row>
    <row r="105" spans="9:9" ht="15.75" customHeight="1">
      <c r="I105" s="93"/>
    </row>
    <row r="106" spans="9:9" ht="15.75" customHeight="1">
      <c r="I106" s="93"/>
    </row>
    <row r="107" spans="9:9" ht="15.75" customHeight="1">
      <c r="I107" s="93"/>
    </row>
    <row r="108" spans="9:9" ht="15.75" customHeight="1">
      <c r="I108" s="93"/>
    </row>
    <row r="109" spans="9:9" ht="15.75" customHeight="1">
      <c r="I109" s="93"/>
    </row>
    <row r="110" spans="9:9" ht="15.75" customHeight="1">
      <c r="I110" s="93"/>
    </row>
    <row r="111" spans="9:9" ht="15.75" customHeight="1">
      <c r="I111" s="93"/>
    </row>
    <row r="112" spans="9:9" ht="15.75" customHeight="1">
      <c r="I112" s="93"/>
    </row>
    <row r="113" spans="9:9" ht="15.75" customHeight="1">
      <c r="I113" s="93"/>
    </row>
    <row r="114" spans="9:9" ht="15.75" customHeight="1">
      <c r="I114" s="93"/>
    </row>
    <row r="115" spans="9:9" ht="15.75" customHeight="1">
      <c r="I115" s="93"/>
    </row>
    <row r="116" spans="9:9" ht="15.75" customHeight="1">
      <c r="I116" s="93"/>
    </row>
    <row r="117" spans="9:9" ht="15.75" customHeight="1">
      <c r="I117" s="93"/>
    </row>
    <row r="118" spans="9:9" ht="15.75" customHeight="1">
      <c r="I118" s="93"/>
    </row>
    <row r="119" spans="9:9" ht="15.75" customHeight="1">
      <c r="I119" s="93"/>
    </row>
    <row r="120" spans="9:9" ht="15.75" customHeight="1">
      <c r="I120" s="93"/>
    </row>
    <row r="121" spans="9:9" ht="15.75" customHeight="1">
      <c r="I121" s="93"/>
    </row>
    <row r="122" spans="9:9" ht="15.75" customHeight="1">
      <c r="I122" s="93"/>
    </row>
    <row r="123" spans="9:9" ht="15.75" customHeight="1">
      <c r="I123" s="93"/>
    </row>
    <row r="124" spans="9:9" ht="15.75" customHeight="1">
      <c r="I124" s="93"/>
    </row>
    <row r="125" spans="9:9" ht="15.75" customHeight="1">
      <c r="I125" s="93"/>
    </row>
    <row r="126" spans="9:9" ht="15.75" customHeight="1">
      <c r="I126" s="93"/>
    </row>
    <row r="127" spans="9:9" ht="15.75" customHeight="1">
      <c r="I127" s="93"/>
    </row>
    <row r="128" spans="9:9" ht="15.75" customHeight="1">
      <c r="I128" s="93"/>
    </row>
    <row r="129" spans="9:9" ht="15.75" customHeight="1">
      <c r="I129" s="93"/>
    </row>
    <row r="130" spans="9:9" ht="15.75" customHeight="1">
      <c r="I130" s="93"/>
    </row>
    <row r="131" spans="9:9" ht="15.75" customHeight="1">
      <c r="I131" s="93"/>
    </row>
    <row r="132" spans="9:9" ht="15.75" customHeight="1">
      <c r="I132" s="93"/>
    </row>
    <row r="133" spans="9:9" ht="15.75" customHeight="1">
      <c r="I133" s="93"/>
    </row>
    <row r="134" spans="9:9" ht="15.75" customHeight="1">
      <c r="I134" s="93"/>
    </row>
    <row r="135" spans="9:9" ht="15.75" customHeight="1">
      <c r="I135" s="93"/>
    </row>
    <row r="136" spans="9:9" ht="15.75" customHeight="1">
      <c r="I136" s="93"/>
    </row>
    <row r="137" spans="9:9" ht="15.75" customHeight="1">
      <c r="I137" s="93"/>
    </row>
    <row r="138" spans="9:9" ht="15.75" customHeight="1">
      <c r="I138" s="93"/>
    </row>
    <row r="139" spans="9:9" ht="15.75" customHeight="1">
      <c r="I139" s="93"/>
    </row>
    <row r="140" spans="9:9" ht="15.75" customHeight="1">
      <c r="I140" s="93"/>
    </row>
    <row r="141" spans="9:9" ht="15.75" customHeight="1">
      <c r="I141" s="93"/>
    </row>
    <row r="142" spans="9:9" ht="15.75" customHeight="1">
      <c r="I142" s="93"/>
    </row>
    <row r="143" spans="9:9" ht="15.75" customHeight="1">
      <c r="I143" s="93"/>
    </row>
    <row r="144" spans="9:9" ht="15.75" customHeight="1">
      <c r="I144" s="93"/>
    </row>
    <row r="145" spans="9:9" ht="15.75" customHeight="1">
      <c r="I145" s="93"/>
    </row>
    <row r="146" spans="9:9" ht="15.75" customHeight="1">
      <c r="I146" s="93"/>
    </row>
    <row r="147" spans="9:9" ht="15.75" customHeight="1">
      <c r="I147" s="93"/>
    </row>
    <row r="148" spans="9:9" ht="15.75" customHeight="1">
      <c r="I148" s="93"/>
    </row>
    <row r="149" spans="9:9" ht="15.75" customHeight="1">
      <c r="I149" s="93"/>
    </row>
    <row r="150" spans="9:9" ht="15.75" customHeight="1">
      <c r="I150" s="93"/>
    </row>
    <row r="151" spans="9:9" ht="15.75" customHeight="1">
      <c r="I151" s="93"/>
    </row>
    <row r="152" spans="9:9" ht="15.75" customHeight="1">
      <c r="I152" s="93"/>
    </row>
    <row r="153" spans="9:9" ht="15.75" customHeight="1">
      <c r="I153" s="93"/>
    </row>
    <row r="154" spans="9:9" ht="15.75" customHeight="1">
      <c r="I154" s="93"/>
    </row>
    <row r="155" spans="9:9" ht="15.75" customHeight="1">
      <c r="I155" s="93"/>
    </row>
    <row r="156" spans="9:9" ht="15.75" customHeight="1">
      <c r="I156" s="93"/>
    </row>
    <row r="157" spans="9:9" ht="15.75" customHeight="1">
      <c r="I157" s="93"/>
    </row>
    <row r="158" spans="9:9" ht="15.75" customHeight="1">
      <c r="I158" s="93"/>
    </row>
    <row r="159" spans="9:9" ht="15.75" customHeight="1">
      <c r="I159" s="93"/>
    </row>
    <row r="160" spans="9:9" ht="15.75" customHeight="1">
      <c r="I160" s="93"/>
    </row>
    <row r="161" spans="9:9" ht="15.75" customHeight="1">
      <c r="I161" s="93"/>
    </row>
    <row r="162" spans="9:9" ht="15.75" customHeight="1">
      <c r="I162" s="93"/>
    </row>
    <row r="163" spans="9:9" ht="15.75" customHeight="1">
      <c r="I163" s="93"/>
    </row>
    <row r="164" spans="9:9" ht="15.75" customHeight="1">
      <c r="I164" s="93"/>
    </row>
    <row r="165" spans="9:9" ht="15.75" customHeight="1">
      <c r="I165" s="93"/>
    </row>
    <row r="166" spans="9:9" ht="15.75" customHeight="1">
      <c r="I166" s="93"/>
    </row>
    <row r="167" spans="9:9" ht="15.75" customHeight="1">
      <c r="I167" s="93"/>
    </row>
    <row r="168" spans="9:9" ht="15.75" customHeight="1">
      <c r="I168" s="93"/>
    </row>
    <row r="169" spans="9:9" ht="15.75" customHeight="1">
      <c r="I169" s="93"/>
    </row>
    <row r="170" spans="9:9" ht="15.75" customHeight="1">
      <c r="I170" s="93"/>
    </row>
    <row r="171" spans="9:9" ht="15.75" customHeight="1">
      <c r="I171" s="93"/>
    </row>
    <row r="172" spans="9:9" ht="15.75" customHeight="1">
      <c r="I172" s="93"/>
    </row>
    <row r="173" spans="9:9" ht="15.75" customHeight="1">
      <c r="I173" s="93"/>
    </row>
    <row r="174" spans="9:9" ht="15.75" customHeight="1">
      <c r="I174" s="93"/>
    </row>
    <row r="175" spans="9:9" ht="15.75" customHeight="1">
      <c r="I175" s="93"/>
    </row>
    <row r="176" spans="9:9" ht="15.75" customHeight="1">
      <c r="I176" s="93"/>
    </row>
    <row r="177" spans="9:9" ht="15.75" customHeight="1">
      <c r="I177" s="93"/>
    </row>
    <row r="178" spans="9:9" ht="15.75" customHeight="1">
      <c r="I178" s="93"/>
    </row>
    <row r="179" spans="9:9" ht="15.75" customHeight="1">
      <c r="I179" s="93"/>
    </row>
    <row r="180" spans="9:9" ht="15.75" customHeight="1">
      <c r="I180" s="93"/>
    </row>
    <row r="181" spans="9:9" ht="15.75" customHeight="1">
      <c r="I181" s="93"/>
    </row>
    <row r="182" spans="9:9" ht="15.75" customHeight="1">
      <c r="I182" s="93"/>
    </row>
    <row r="183" spans="9:9" ht="15.75" customHeight="1">
      <c r="I183" s="93"/>
    </row>
    <row r="184" spans="9:9" ht="15.75" customHeight="1">
      <c r="I184" s="93"/>
    </row>
    <row r="185" spans="9:9" ht="15.75" customHeight="1">
      <c r="I185" s="93"/>
    </row>
    <row r="186" spans="9:9" ht="15.75" customHeight="1">
      <c r="I186" s="93"/>
    </row>
    <row r="187" spans="9:9" ht="15.75" customHeight="1">
      <c r="I187" s="93"/>
    </row>
    <row r="188" spans="9:9" ht="15.75" customHeight="1">
      <c r="I188" s="93"/>
    </row>
    <row r="189" spans="9:9" ht="15.75" customHeight="1">
      <c r="I189" s="93"/>
    </row>
    <row r="190" spans="9:9" ht="15.75" customHeight="1">
      <c r="I190" s="93"/>
    </row>
    <row r="191" spans="9:9" ht="15.75" customHeight="1">
      <c r="I191" s="93"/>
    </row>
    <row r="192" spans="9:9" ht="15.75" customHeight="1">
      <c r="I192" s="93"/>
    </row>
    <row r="193" spans="9:9" ht="15.75" customHeight="1">
      <c r="I193" s="93"/>
    </row>
    <row r="194" spans="9:9" ht="15.75" customHeight="1">
      <c r="I194" s="93"/>
    </row>
    <row r="195" spans="9:9" ht="15.75" customHeight="1">
      <c r="I195" s="93"/>
    </row>
    <row r="196" spans="9:9" ht="15.75" customHeight="1">
      <c r="I196" s="93"/>
    </row>
    <row r="197" spans="9:9" ht="15.75" customHeight="1">
      <c r="I197" s="93"/>
    </row>
    <row r="198" spans="9:9" ht="15.75" customHeight="1">
      <c r="I198" s="93"/>
    </row>
    <row r="199" spans="9:9" ht="15.75" customHeight="1">
      <c r="I199" s="93"/>
    </row>
    <row r="200" spans="9:9" ht="15.75" customHeight="1">
      <c r="I200" s="93"/>
    </row>
    <row r="201" spans="9:9" ht="15.75" customHeight="1">
      <c r="I201" s="93"/>
    </row>
    <row r="202" spans="9:9" ht="15.75" customHeight="1">
      <c r="I202" s="93"/>
    </row>
    <row r="203" spans="9:9" ht="15.75" customHeight="1">
      <c r="I203" s="93"/>
    </row>
    <row r="204" spans="9:9" ht="15.75" customHeight="1">
      <c r="I204" s="93"/>
    </row>
    <row r="205" spans="9:9" ht="15.75" customHeight="1">
      <c r="I205" s="93"/>
    </row>
    <row r="206" spans="9:9" ht="15.75" customHeight="1">
      <c r="I206" s="93"/>
    </row>
    <row r="207" spans="9:9" ht="15.75" customHeight="1">
      <c r="I207" s="93"/>
    </row>
    <row r="208" spans="9:9" ht="15.75" customHeight="1">
      <c r="I208" s="93"/>
    </row>
    <row r="209" spans="9:9" ht="15.75" customHeight="1">
      <c r="I209" s="93"/>
    </row>
    <row r="210" spans="9:9" ht="15.75" customHeight="1">
      <c r="I210" s="93"/>
    </row>
    <row r="211" spans="9:9" ht="15.75" customHeight="1">
      <c r="I211" s="93"/>
    </row>
    <row r="212" spans="9:9" ht="15.75" customHeight="1">
      <c r="I212" s="93"/>
    </row>
    <row r="213" spans="9:9" ht="15.75" customHeight="1">
      <c r="I213" s="93"/>
    </row>
    <row r="214" spans="9:9" ht="15.75" customHeight="1">
      <c r="I214" s="93"/>
    </row>
    <row r="215" spans="9:9" ht="15.75" customHeight="1">
      <c r="I215" s="93"/>
    </row>
    <row r="216" spans="9:9" ht="15.75" customHeight="1">
      <c r="I216" s="93"/>
    </row>
    <row r="217" spans="9:9" ht="15.75" customHeight="1">
      <c r="I217" s="93"/>
    </row>
    <row r="218" spans="9:9" ht="15.75" customHeight="1">
      <c r="I218" s="93"/>
    </row>
    <row r="219" spans="9:9" ht="15.75" customHeight="1">
      <c r="I219" s="93"/>
    </row>
    <row r="220" spans="9:9" ht="15.75" customHeight="1">
      <c r="I220" s="93"/>
    </row>
    <row r="221" spans="9:9" ht="15.75" customHeight="1">
      <c r="I221" s="93"/>
    </row>
    <row r="222" spans="9:9" ht="15.75" customHeight="1">
      <c r="I222" s="93"/>
    </row>
    <row r="223" spans="9:9" ht="15.75" customHeight="1">
      <c r="I223" s="93"/>
    </row>
    <row r="224" spans="9:9" ht="15.75" customHeight="1">
      <c r="I224" s="93"/>
    </row>
    <row r="225" spans="9:9" ht="15.75" customHeight="1">
      <c r="I225" s="93"/>
    </row>
    <row r="226" spans="9:9" ht="15.75" customHeight="1">
      <c r="I226" s="93"/>
    </row>
    <row r="227" spans="9:9" ht="15.75" customHeight="1">
      <c r="I227" s="93"/>
    </row>
    <row r="228" spans="9:9" ht="15.75" customHeight="1">
      <c r="I228" s="93"/>
    </row>
    <row r="229" spans="9:9" ht="15.75" customHeight="1">
      <c r="I229" s="93"/>
    </row>
    <row r="230" spans="9:9" ht="15.75" customHeight="1">
      <c r="I230" s="93"/>
    </row>
    <row r="231" spans="9:9" ht="15.75" customHeight="1">
      <c r="I231" s="93"/>
    </row>
    <row r="232" spans="9:9" ht="15.75" customHeight="1">
      <c r="I232" s="93"/>
    </row>
    <row r="233" spans="9:9" ht="15.75" customHeight="1">
      <c r="I233" s="93"/>
    </row>
    <row r="234" spans="9:9" ht="15.75" customHeight="1">
      <c r="I234" s="93"/>
    </row>
    <row r="235" spans="9:9" ht="15.75" customHeight="1">
      <c r="I235" s="93"/>
    </row>
    <row r="236" spans="9:9" ht="15.75" customHeight="1">
      <c r="I236" s="93"/>
    </row>
    <row r="237" spans="9:9" ht="15.75" customHeight="1">
      <c r="I237" s="93"/>
    </row>
    <row r="238" spans="9:9" ht="15.75" customHeight="1">
      <c r="I238" s="93"/>
    </row>
    <row r="239" spans="9:9" ht="15.75" customHeight="1">
      <c r="I239" s="93"/>
    </row>
    <row r="240" spans="9:9" ht="15.75" customHeight="1">
      <c r="I240" s="93"/>
    </row>
    <row r="241" spans="9:9" ht="15.75" customHeight="1">
      <c r="I241" s="93"/>
    </row>
    <row r="242" spans="9:9" ht="15.75" customHeight="1">
      <c r="I242" s="93"/>
    </row>
    <row r="243" spans="9:9" ht="15.75" customHeight="1">
      <c r="I243" s="93"/>
    </row>
    <row r="244" spans="9:9" ht="15.75" customHeight="1">
      <c r="I244" s="93"/>
    </row>
    <row r="245" spans="9:9" ht="15.75" customHeight="1">
      <c r="I245" s="93"/>
    </row>
    <row r="246" spans="9:9" ht="15.75" customHeight="1">
      <c r="I246" s="93"/>
    </row>
    <row r="247" spans="9:9" ht="15.75" customHeight="1">
      <c r="I247" s="93"/>
    </row>
    <row r="248" spans="9:9" ht="15.75" customHeight="1">
      <c r="I248" s="93"/>
    </row>
    <row r="249" spans="9:9" ht="15.75" customHeight="1">
      <c r="I249" s="93"/>
    </row>
    <row r="250" spans="9:9" ht="15.75" customHeight="1">
      <c r="I250" s="93"/>
    </row>
    <row r="251" spans="9:9" ht="15.75" customHeight="1">
      <c r="I251" s="93"/>
    </row>
    <row r="252" spans="9:9" ht="15.75" customHeight="1">
      <c r="I252" s="93"/>
    </row>
    <row r="253" spans="9:9" ht="15.75" customHeight="1">
      <c r="I253" s="93"/>
    </row>
    <row r="254" spans="9:9" ht="15.75" customHeight="1">
      <c r="I254" s="93"/>
    </row>
    <row r="255" spans="9:9" ht="15.75" customHeight="1">
      <c r="I255" s="93"/>
    </row>
    <row r="256" spans="9:9" ht="15.75" customHeight="1">
      <c r="I256" s="93"/>
    </row>
    <row r="257" spans="9:9" ht="15.75" customHeight="1">
      <c r="I257" s="93"/>
    </row>
    <row r="258" spans="9:9" ht="15.75" customHeight="1">
      <c r="I258" s="93"/>
    </row>
    <row r="259" spans="9:9" ht="15.75" customHeight="1">
      <c r="I259" s="93"/>
    </row>
    <row r="260" spans="9:9" ht="15.75" customHeight="1">
      <c r="I260" s="93"/>
    </row>
    <row r="261" spans="9:9" ht="15.75" customHeight="1">
      <c r="I261" s="93"/>
    </row>
    <row r="262" spans="9:9" ht="15.75" customHeight="1">
      <c r="I262" s="93"/>
    </row>
    <row r="263" spans="9:9" ht="15.75" customHeight="1">
      <c r="I263" s="93"/>
    </row>
    <row r="264" spans="9:9" ht="15.75" customHeight="1">
      <c r="I264" s="93"/>
    </row>
    <row r="265" spans="9:9" ht="15.75" customHeight="1">
      <c r="I265" s="93"/>
    </row>
    <row r="266" spans="9:9" ht="15.75" customHeight="1">
      <c r="I266" s="93"/>
    </row>
    <row r="267" spans="9:9" ht="15.75" customHeight="1">
      <c r="I267" s="93"/>
    </row>
    <row r="268" spans="9:9" ht="15.75" customHeight="1">
      <c r="I268" s="93"/>
    </row>
    <row r="269" spans="9:9" ht="15.75" customHeight="1">
      <c r="I269" s="93"/>
    </row>
    <row r="270" spans="9:9" ht="15.75" customHeight="1">
      <c r="I270" s="93"/>
    </row>
    <row r="271" spans="9:9" ht="15.75" customHeight="1">
      <c r="I271" s="93"/>
    </row>
    <row r="272" spans="9:9" ht="15.75" customHeight="1">
      <c r="I272" s="93"/>
    </row>
    <row r="273" spans="9:9" ht="15.75" customHeight="1">
      <c r="I273" s="93"/>
    </row>
    <row r="274" spans="9:9" ht="15.75" customHeight="1">
      <c r="I274" s="93"/>
    </row>
    <row r="275" spans="9:9" ht="15.75" customHeight="1">
      <c r="I275" s="93"/>
    </row>
    <row r="276" spans="9:9" ht="15.75" customHeight="1">
      <c r="I276" s="93"/>
    </row>
    <row r="277" spans="9:9" ht="15.75" customHeight="1">
      <c r="I277" s="93"/>
    </row>
    <row r="278" spans="9:9" ht="15.75" customHeight="1">
      <c r="I278" s="93"/>
    </row>
    <row r="279" spans="9:9" ht="15.75" customHeight="1">
      <c r="I279" s="93"/>
    </row>
    <row r="280" spans="9:9" ht="15.75" customHeight="1">
      <c r="I280" s="93"/>
    </row>
    <row r="281" spans="9:9" ht="15.75" customHeight="1">
      <c r="I281" s="93"/>
    </row>
    <row r="282" spans="9:9" ht="15.75" customHeight="1">
      <c r="I282" s="93"/>
    </row>
    <row r="283" spans="9:9" ht="15.75" customHeight="1">
      <c r="I283" s="93"/>
    </row>
    <row r="284" spans="9:9" ht="15.75" customHeight="1">
      <c r="I284" s="93"/>
    </row>
    <row r="285" spans="9:9" ht="15.75" customHeight="1">
      <c r="I285" s="93"/>
    </row>
    <row r="286" spans="9:9" ht="15.75" customHeight="1">
      <c r="I286" s="93"/>
    </row>
    <row r="287" spans="9:9" ht="15.75" customHeight="1">
      <c r="I287" s="93"/>
    </row>
    <row r="288" spans="9:9" ht="15.75" customHeight="1">
      <c r="I288" s="93"/>
    </row>
    <row r="289" spans="9:9" ht="15.75" customHeight="1">
      <c r="I289" s="93"/>
    </row>
    <row r="290" spans="9:9" ht="15.75" customHeight="1">
      <c r="I290" s="93"/>
    </row>
    <row r="291" spans="9:9" ht="15.75" customHeight="1">
      <c r="I291" s="93"/>
    </row>
    <row r="292" spans="9:9" ht="15.75" customHeight="1">
      <c r="I292" s="93"/>
    </row>
    <row r="293" spans="9:9" ht="15.75" customHeight="1">
      <c r="I293" s="93"/>
    </row>
    <row r="294" spans="9:9" ht="15.75" customHeight="1">
      <c r="I294" s="93"/>
    </row>
    <row r="295" spans="9:9" ht="15.75" customHeight="1">
      <c r="I295" s="93"/>
    </row>
    <row r="296" spans="9:9" ht="15.75" customHeight="1">
      <c r="I296" s="93"/>
    </row>
    <row r="297" spans="9:9" ht="15.75" customHeight="1">
      <c r="I297" s="93"/>
    </row>
    <row r="298" spans="9:9" ht="15.75" customHeight="1">
      <c r="I298" s="93"/>
    </row>
    <row r="299" spans="9:9" ht="15.75" customHeight="1">
      <c r="I299" s="93"/>
    </row>
    <row r="300" spans="9:9" ht="15.75" customHeight="1">
      <c r="I300" s="93"/>
    </row>
    <row r="301" spans="9:9" ht="15.75" customHeight="1">
      <c r="I301" s="93"/>
    </row>
    <row r="302" spans="9:9" ht="15.75" customHeight="1">
      <c r="I302" s="93"/>
    </row>
    <row r="303" spans="9:9" ht="15.75" customHeight="1">
      <c r="I303" s="93"/>
    </row>
    <row r="304" spans="9:9" ht="15.75" customHeight="1">
      <c r="I304" s="93"/>
    </row>
    <row r="305" spans="9:9" ht="15.75" customHeight="1">
      <c r="I305" s="93"/>
    </row>
    <row r="306" spans="9:9" ht="15.75" customHeight="1">
      <c r="I306" s="93"/>
    </row>
    <row r="307" spans="9:9" ht="15.75" customHeight="1">
      <c r="I307" s="93"/>
    </row>
    <row r="308" spans="9:9" ht="15.75" customHeight="1">
      <c r="I308" s="93"/>
    </row>
    <row r="309" spans="9:9" ht="15.75" customHeight="1">
      <c r="I309" s="93"/>
    </row>
    <row r="310" spans="9:9" ht="15.75" customHeight="1">
      <c r="I310" s="93"/>
    </row>
    <row r="311" spans="9:9" ht="15.75" customHeight="1">
      <c r="I311" s="93"/>
    </row>
    <row r="312" spans="9:9" ht="15.75" customHeight="1">
      <c r="I312" s="93"/>
    </row>
    <row r="313" spans="9:9" ht="15.75" customHeight="1">
      <c r="I313" s="93"/>
    </row>
    <row r="314" spans="9:9" ht="15.75" customHeight="1">
      <c r="I314" s="93"/>
    </row>
    <row r="315" spans="9:9" ht="15.75" customHeight="1">
      <c r="I315" s="93"/>
    </row>
    <row r="316" spans="9:9" ht="15.75" customHeight="1">
      <c r="I316" s="93"/>
    </row>
    <row r="317" spans="9:9" ht="15.75" customHeight="1">
      <c r="I317" s="93"/>
    </row>
    <row r="318" spans="9:9" ht="15.75" customHeight="1">
      <c r="I318" s="93"/>
    </row>
    <row r="319" spans="9:9" ht="15.75" customHeight="1">
      <c r="I319" s="93"/>
    </row>
    <row r="320" spans="9:9" ht="15.75" customHeight="1">
      <c r="I320" s="93"/>
    </row>
    <row r="321" spans="9:9" ht="15.75" customHeight="1">
      <c r="I321" s="93"/>
    </row>
    <row r="322" spans="9:9" ht="15.75" customHeight="1">
      <c r="I322" s="93"/>
    </row>
    <row r="323" spans="9:9" ht="15.75" customHeight="1">
      <c r="I323" s="93"/>
    </row>
    <row r="324" spans="9:9" ht="15.75" customHeight="1">
      <c r="I324" s="93"/>
    </row>
    <row r="325" spans="9:9" ht="15.75" customHeight="1">
      <c r="I325" s="93"/>
    </row>
    <row r="326" spans="9:9" ht="15.75" customHeight="1">
      <c r="I326" s="93"/>
    </row>
    <row r="327" spans="9:9" ht="15.75" customHeight="1">
      <c r="I327" s="93"/>
    </row>
    <row r="328" spans="9:9" ht="15.75" customHeight="1">
      <c r="I328" s="93"/>
    </row>
    <row r="329" spans="9:9" ht="15.75" customHeight="1">
      <c r="I329" s="93"/>
    </row>
    <row r="330" spans="9:9" ht="15.75" customHeight="1">
      <c r="I330" s="93"/>
    </row>
    <row r="331" spans="9:9" ht="15.75" customHeight="1">
      <c r="I331" s="93"/>
    </row>
    <row r="332" spans="9:9" ht="15.75" customHeight="1">
      <c r="I332" s="93"/>
    </row>
    <row r="333" spans="9:9" ht="15.75" customHeight="1">
      <c r="I333" s="93"/>
    </row>
    <row r="334" spans="9:9" ht="15.75" customHeight="1">
      <c r="I334" s="93"/>
    </row>
    <row r="335" spans="9:9" ht="15.75" customHeight="1">
      <c r="I335" s="93"/>
    </row>
    <row r="336" spans="9:9" ht="15.75" customHeight="1">
      <c r="I336" s="93"/>
    </row>
    <row r="337" spans="9:9" ht="15.75" customHeight="1">
      <c r="I337" s="93"/>
    </row>
    <row r="338" spans="9:9" ht="15.75" customHeight="1">
      <c r="I338" s="93"/>
    </row>
    <row r="339" spans="9:9" ht="15.75" customHeight="1">
      <c r="I339" s="93"/>
    </row>
    <row r="340" spans="9:9" ht="15.75" customHeight="1">
      <c r="I340" s="93"/>
    </row>
    <row r="341" spans="9:9" ht="15.75" customHeight="1">
      <c r="I341" s="93"/>
    </row>
    <row r="342" spans="9:9" ht="15.75" customHeight="1">
      <c r="I342" s="93"/>
    </row>
    <row r="343" spans="9:9" ht="15.75" customHeight="1">
      <c r="I343" s="93"/>
    </row>
    <row r="344" spans="9:9" ht="15.75" customHeight="1">
      <c r="I344" s="93"/>
    </row>
    <row r="345" spans="9:9" ht="15.75" customHeight="1">
      <c r="I345" s="93"/>
    </row>
    <row r="346" spans="9:9" ht="15.75" customHeight="1">
      <c r="I346" s="93"/>
    </row>
    <row r="347" spans="9:9" ht="15.75" customHeight="1">
      <c r="I347" s="93"/>
    </row>
    <row r="348" spans="9:9" ht="15.75" customHeight="1">
      <c r="I348" s="93"/>
    </row>
    <row r="349" spans="9:9" ht="15.75" customHeight="1">
      <c r="I349" s="93"/>
    </row>
    <row r="350" spans="9:9" ht="15.75" customHeight="1">
      <c r="I350" s="93"/>
    </row>
    <row r="351" spans="9:9" ht="15.75" customHeight="1">
      <c r="I351" s="93"/>
    </row>
    <row r="352" spans="9:9" ht="15.75" customHeight="1">
      <c r="I352" s="93"/>
    </row>
    <row r="353" spans="9:9" ht="15.75" customHeight="1">
      <c r="I353" s="93"/>
    </row>
    <row r="354" spans="9:9" ht="15.75" customHeight="1">
      <c r="I354" s="93"/>
    </row>
    <row r="355" spans="9:9" ht="15.75" customHeight="1">
      <c r="I355" s="93"/>
    </row>
    <row r="356" spans="9:9" ht="15.75" customHeight="1">
      <c r="I356" s="93"/>
    </row>
    <row r="357" spans="9:9" ht="15.75" customHeight="1">
      <c r="I357" s="93"/>
    </row>
    <row r="358" spans="9:9" ht="15.75" customHeight="1">
      <c r="I358" s="93"/>
    </row>
    <row r="359" spans="9:9" ht="15.75" customHeight="1">
      <c r="I359" s="93"/>
    </row>
    <row r="360" spans="9:9" ht="15.75" customHeight="1">
      <c r="I360" s="93"/>
    </row>
    <row r="361" spans="9:9" ht="15.75" customHeight="1">
      <c r="I361" s="93"/>
    </row>
    <row r="362" spans="9:9" ht="15.75" customHeight="1">
      <c r="I362" s="93"/>
    </row>
    <row r="363" spans="9:9" ht="15.75" customHeight="1">
      <c r="I363" s="93"/>
    </row>
    <row r="364" spans="9:9" ht="15.75" customHeight="1">
      <c r="I364" s="93"/>
    </row>
    <row r="365" spans="9:9" ht="15.75" customHeight="1">
      <c r="I365" s="93"/>
    </row>
    <row r="366" spans="9:9" ht="15.75" customHeight="1">
      <c r="I366" s="93"/>
    </row>
    <row r="367" spans="9:9" ht="15.75" customHeight="1">
      <c r="I367" s="93"/>
    </row>
    <row r="368" spans="9:9" ht="15.75" customHeight="1">
      <c r="I368" s="93"/>
    </row>
    <row r="369" spans="9:9" ht="15.75" customHeight="1">
      <c r="I369" s="93"/>
    </row>
    <row r="370" spans="9:9" ht="15.75" customHeight="1">
      <c r="I370" s="93"/>
    </row>
    <row r="371" spans="9:9" ht="15.75" customHeight="1">
      <c r="I371" s="93"/>
    </row>
    <row r="372" spans="9:9" ht="15.75" customHeight="1">
      <c r="I372" s="93"/>
    </row>
    <row r="373" spans="9:9" ht="15.75" customHeight="1">
      <c r="I373" s="93"/>
    </row>
    <row r="374" spans="9:9" ht="15.75" customHeight="1">
      <c r="I374" s="93"/>
    </row>
    <row r="375" spans="9:9" ht="15.75" customHeight="1">
      <c r="I375" s="93"/>
    </row>
    <row r="376" spans="9:9" ht="15.75" customHeight="1">
      <c r="I376" s="93"/>
    </row>
    <row r="377" spans="9:9" ht="15.75" customHeight="1">
      <c r="I377" s="93"/>
    </row>
    <row r="378" spans="9:9" ht="15.75" customHeight="1">
      <c r="I378" s="93"/>
    </row>
    <row r="379" spans="9:9" ht="15.75" customHeight="1">
      <c r="I379" s="93"/>
    </row>
    <row r="380" spans="9:9" ht="15.75" customHeight="1">
      <c r="I380" s="93"/>
    </row>
    <row r="381" spans="9:9" ht="15.75" customHeight="1">
      <c r="I381" s="93"/>
    </row>
    <row r="382" spans="9:9" ht="15.75" customHeight="1">
      <c r="I382" s="93"/>
    </row>
    <row r="383" spans="9:9" ht="15.75" customHeight="1">
      <c r="I383" s="93"/>
    </row>
    <row r="384" spans="9:9" ht="15.75" customHeight="1">
      <c r="I384" s="93"/>
    </row>
    <row r="385" spans="9:9" ht="15.75" customHeight="1">
      <c r="I385" s="93"/>
    </row>
    <row r="386" spans="9:9" ht="15.75" customHeight="1">
      <c r="I386" s="93"/>
    </row>
    <row r="387" spans="9:9" ht="15.75" customHeight="1">
      <c r="I387" s="93"/>
    </row>
    <row r="388" spans="9:9" ht="15.75" customHeight="1">
      <c r="I388" s="93"/>
    </row>
    <row r="389" spans="9:9" ht="15.75" customHeight="1">
      <c r="I389" s="93"/>
    </row>
    <row r="390" spans="9:9" ht="15.75" customHeight="1">
      <c r="I390" s="93"/>
    </row>
    <row r="391" spans="9:9" ht="15.75" customHeight="1">
      <c r="I391" s="93"/>
    </row>
    <row r="392" spans="9:9" ht="15.75" customHeight="1">
      <c r="I392" s="93"/>
    </row>
    <row r="393" spans="9:9" ht="15.75" customHeight="1">
      <c r="I393" s="93"/>
    </row>
    <row r="394" spans="9:9" ht="15.75" customHeight="1">
      <c r="I394" s="93"/>
    </row>
    <row r="395" spans="9:9" ht="15.75" customHeight="1">
      <c r="I395" s="93"/>
    </row>
    <row r="396" spans="9:9" ht="15.75" customHeight="1">
      <c r="I396" s="93"/>
    </row>
    <row r="397" spans="9:9" ht="15.75" customHeight="1">
      <c r="I397" s="93"/>
    </row>
    <row r="398" spans="9:9" ht="15.75" customHeight="1">
      <c r="I398" s="93"/>
    </row>
    <row r="399" spans="9:9" ht="15.75" customHeight="1">
      <c r="I399" s="93"/>
    </row>
    <row r="400" spans="9:9" ht="15.75" customHeight="1">
      <c r="I400" s="93"/>
    </row>
    <row r="401" spans="9:9" ht="15.75" customHeight="1">
      <c r="I401" s="93"/>
    </row>
    <row r="402" spans="9:9" ht="15.75" customHeight="1">
      <c r="I402" s="93"/>
    </row>
    <row r="403" spans="9:9" ht="15.75" customHeight="1">
      <c r="I403" s="93"/>
    </row>
    <row r="404" spans="9:9" ht="15.75" customHeight="1">
      <c r="I404" s="93"/>
    </row>
    <row r="405" spans="9:9" ht="15.75" customHeight="1">
      <c r="I405" s="93"/>
    </row>
    <row r="406" spans="9:9" ht="15.75" customHeight="1">
      <c r="I406" s="93"/>
    </row>
    <row r="407" spans="9:9" ht="15.75" customHeight="1">
      <c r="I407" s="93"/>
    </row>
    <row r="408" spans="9:9" ht="15.75" customHeight="1">
      <c r="I408" s="93"/>
    </row>
    <row r="409" spans="9:9" ht="15.75" customHeight="1">
      <c r="I409" s="93"/>
    </row>
    <row r="410" spans="9:9" ht="15.75" customHeight="1">
      <c r="I410" s="93"/>
    </row>
    <row r="411" spans="9:9" ht="15.75" customHeight="1">
      <c r="I411" s="93"/>
    </row>
    <row r="412" spans="9:9" ht="15.75" customHeight="1">
      <c r="I412" s="93"/>
    </row>
    <row r="413" spans="9:9" ht="15.75" customHeight="1">
      <c r="I413" s="93"/>
    </row>
    <row r="414" spans="9:9" ht="15.75" customHeight="1">
      <c r="I414" s="93"/>
    </row>
    <row r="415" spans="9:9" ht="15.75" customHeight="1">
      <c r="I415" s="93"/>
    </row>
    <row r="416" spans="9:9" ht="15.75" customHeight="1">
      <c r="I416" s="93"/>
    </row>
    <row r="417" spans="9:9" ht="15.75" customHeight="1">
      <c r="I417" s="93"/>
    </row>
    <row r="418" spans="9:9" ht="15.75" customHeight="1">
      <c r="I418" s="93"/>
    </row>
    <row r="419" spans="9:9" ht="15.75" customHeight="1">
      <c r="I419" s="93"/>
    </row>
    <row r="420" spans="9:9" ht="15.75" customHeight="1">
      <c r="I420" s="93"/>
    </row>
    <row r="421" spans="9:9" ht="15.75" customHeight="1">
      <c r="I421" s="93"/>
    </row>
    <row r="422" spans="9:9" ht="15.75" customHeight="1">
      <c r="I422" s="93"/>
    </row>
    <row r="423" spans="9:9" ht="15.75" customHeight="1">
      <c r="I423" s="93"/>
    </row>
    <row r="424" spans="9:9" ht="15.75" customHeight="1">
      <c r="I424" s="93"/>
    </row>
    <row r="425" spans="9:9" ht="15.75" customHeight="1">
      <c r="I425" s="93"/>
    </row>
    <row r="426" spans="9:9" ht="15.75" customHeight="1">
      <c r="I426" s="93"/>
    </row>
    <row r="427" spans="9:9" ht="15.75" customHeight="1">
      <c r="I427" s="93"/>
    </row>
    <row r="428" spans="9:9" ht="15.75" customHeight="1">
      <c r="I428" s="93"/>
    </row>
    <row r="429" spans="9:9" ht="15.75" customHeight="1">
      <c r="I429" s="93"/>
    </row>
    <row r="430" spans="9:9" ht="15.75" customHeight="1">
      <c r="I430" s="93"/>
    </row>
    <row r="431" spans="9:9" ht="15.75" customHeight="1">
      <c r="I431" s="93"/>
    </row>
    <row r="432" spans="9:9" ht="15.75" customHeight="1">
      <c r="I432" s="93"/>
    </row>
    <row r="433" spans="9:9" ht="15.75" customHeight="1">
      <c r="I433" s="93"/>
    </row>
    <row r="434" spans="9:9" ht="15.75" customHeight="1">
      <c r="I434" s="93"/>
    </row>
    <row r="435" spans="9:9" ht="15.75" customHeight="1">
      <c r="I435" s="93"/>
    </row>
    <row r="436" spans="9:9" ht="15.75" customHeight="1">
      <c r="I436" s="93"/>
    </row>
    <row r="437" spans="9:9" ht="15.75" customHeight="1">
      <c r="I437" s="93"/>
    </row>
    <row r="438" spans="9:9" ht="15.75" customHeight="1">
      <c r="I438" s="93"/>
    </row>
    <row r="439" spans="9:9" ht="15.75" customHeight="1">
      <c r="I439" s="93"/>
    </row>
    <row r="440" spans="9:9" ht="15.75" customHeight="1">
      <c r="I440" s="93"/>
    </row>
    <row r="441" spans="9:9" ht="15.75" customHeight="1">
      <c r="I441" s="93"/>
    </row>
    <row r="442" spans="9:9" ht="15.75" customHeight="1">
      <c r="I442" s="93"/>
    </row>
    <row r="443" spans="9:9" ht="15.75" customHeight="1">
      <c r="I443" s="93"/>
    </row>
    <row r="444" spans="9:9" ht="15.75" customHeight="1">
      <c r="I444" s="93"/>
    </row>
    <row r="445" spans="9:9" ht="15.75" customHeight="1">
      <c r="I445" s="93"/>
    </row>
    <row r="446" spans="9:9" ht="15.75" customHeight="1">
      <c r="I446" s="93"/>
    </row>
    <row r="447" spans="9:9" ht="15.75" customHeight="1">
      <c r="I447" s="93"/>
    </row>
    <row r="448" spans="9:9" ht="15.75" customHeight="1">
      <c r="I448" s="93"/>
    </row>
    <row r="449" spans="9:9" ht="15.75" customHeight="1">
      <c r="I449" s="93"/>
    </row>
    <row r="450" spans="9:9" ht="15.75" customHeight="1">
      <c r="I450" s="93"/>
    </row>
    <row r="451" spans="9:9" ht="15.75" customHeight="1">
      <c r="I451" s="93"/>
    </row>
    <row r="452" spans="9:9" ht="15.75" customHeight="1">
      <c r="I452" s="93"/>
    </row>
    <row r="453" spans="9:9" ht="15.75" customHeight="1">
      <c r="I453" s="93"/>
    </row>
    <row r="454" spans="9:9" ht="15.75" customHeight="1">
      <c r="I454" s="93"/>
    </row>
    <row r="455" spans="9:9" ht="15.75" customHeight="1">
      <c r="I455" s="93"/>
    </row>
    <row r="456" spans="9:9" ht="15.75" customHeight="1">
      <c r="I456" s="93"/>
    </row>
    <row r="457" spans="9:9" ht="15.75" customHeight="1">
      <c r="I457" s="93"/>
    </row>
    <row r="458" spans="9:9" ht="15.75" customHeight="1">
      <c r="I458" s="93"/>
    </row>
    <row r="459" spans="9:9" ht="15.75" customHeight="1">
      <c r="I459" s="93"/>
    </row>
    <row r="460" spans="9:9" ht="15.75" customHeight="1">
      <c r="I460" s="93"/>
    </row>
    <row r="461" spans="9:9" ht="15.75" customHeight="1">
      <c r="I461" s="93"/>
    </row>
    <row r="462" spans="9:9" ht="15.75" customHeight="1">
      <c r="I462" s="93"/>
    </row>
    <row r="463" spans="9:9" ht="15.75" customHeight="1">
      <c r="I463" s="93"/>
    </row>
    <row r="464" spans="9:9" ht="15.75" customHeight="1">
      <c r="I464" s="93"/>
    </row>
    <row r="465" spans="9:9" ht="15.75" customHeight="1">
      <c r="I465" s="93"/>
    </row>
    <row r="466" spans="9:9" ht="15.75" customHeight="1">
      <c r="I466" s="93"/>
    </row>
    <row r="467" spans="9:9" ht="15.75" customHeight="1">
      <c r="I467" s="93"/>
    </row>
    <row r="468" spans="9:9" ht="15.75" customHeight="1">
      <c r="I468" s="93"/>
    </row>
    <row r="469" spans="9:9" ht="15.75" customHeight="1">
      <c r="I469" s="93"/>
    </row>
    <row r="470" spans="9:9" ht="15.75" customHeight="1">
      <c r="I470" s="93"/>
    </row>
    <row r="471" spans="9:9" ht="15.75" customHeight="1">
      <c r="I471" s="93"/>
    </row>
    <row r="472" spans="9:9" ht="15.75" customHeight="1">
      <c r="I472" s="93"/>
    </row>
    <row r="473" spans="9:9" ht="15.75" customHeight="1">
      <c r="I473" s="93"/>
    </row>
    <row r="474" spans="9:9" ht="15.75" customHeight="1">
      <c r="I474" s="93"/>
    </row>
    <row r="475" spans="9:9" ht="15.75" customHeight="1">
      <c r="I475" s="93"/>
    </row>
    <row r="476" spans="9:9" ht="15.75" customHeight="1">
      <c r="I476" s="93"/>
    </row>
    <row r="477" spans="9:9" ht="15.75" customHeight="1">
      <c r="I477" s="93"/>
    </row>
    <row r="478" spans="9:9" ht="15.75" customHeight="1">
      <c r="I478" s="93"/>
    </row>
    <row r="479" spans="9:9" ht="15.75" customHeight="1">
      <c r="I479" s="93"/>
    </row>
    <row r="480" spans="9:9" ht="15.75" customHeight="1">
      <c r="I480" s="93"/>
    </row>
    <row r="481" spans="9:9" ht="15.75" customHeight="1">
      <c r="I481" s="93"/>
    </row>
    <row r="482" spans="9:9" ht="15.75" customHeight="1">
      <c r="I482" s="93"/>
    </row>
    <row r="483" spans="9:9" ht="15.75" customHeight="1">
      <c r="I483" s="93"/>
    </row>
    <row r="484" spans="9:9" ht="15.75" customHeight="1">
      <c r="I484" s="93"/>
    </row>
    <row r="485" spans="9:9" ht="15.75" customHeight="1">
      <c r="I485" s="93"/>
    </row>
    <row r="486" spans="9:9" ht="15.75" customHeight="1">
      <c r="I486" s="93"/>
    </row>
    <row r="487" spans="9:9" ht="15.75" customHeight="1">
      <c r="I487" s="93"/>
    </row>
    <row r="488" spans="9:9" ht="15.75" customHeight="1">
      <c r="I488" s="93"/>
    </row>
    <row r="489" spans="9:9" ht="15.75" customHeight="1">
      <c r="I489" s="93"/>
    </row>
    <row r="490" spans="9:9" ht="15.75" customHeight="1">
      <c r="I490" s="93"/>
    </row>
    <row r="491" spans="9:9" ht="15.75" customHeight="1">
      <c r="I491" s="93"/>
    </row>
    <row r="492" spans="9:9" ht="15.75" customHeight="1">
      <c r="I492" s="93"/>
    </row>
    <row r="493" spans="9:9" ht="15.75" customHeight="1">
      <c r="I493" s="93"/>
    </row>
    <row r="494" spans="9:9" ht="15.75" customHeight="1">
      <c r="I494" s="93"/>
    </row>
    <row r="495" spans="9:9" ht="15.75" customHeight="1">
      <c r="I495" s="93"/>
    </row>
    <row r="496" spans="9:9" ht="15.75" customHeight="1">
      <c r="I496" s="93"/>
    </row>
    <row r="497" spans="9:9" ht="15.75" customHeight="1">
      <c r="I497" s="93"/>
    </row>
    <row r="498" spans="9:9" ht="15.75" customHeight="1">
      <c r="I498" s="93"/>
    </row>
    <row r="499" spans="9:9" ht="15.75" customHeight="1">
      <c r="I499" s="93"/>
    </row>
    <row r="500" spans="9:9" ht="15.75" customHeight="1">
      <c r="I500" s="93"/>
    </row>
    <row r="501" spans="9:9" ht="15.75" customHeight="1">
      <c r="I501" s="93"/>
    </row>
    <row r="502" spans="9:9" ht="15.75" customHeight="1">
      <c r="I502" s="93"/>
    </row>
    <row r="503" spans="9:9" ht="15.75" customHeight="1">
      <c r="I503" s="93"/>
    </row>
    <row r="504" spans="9:9" ht="15.75" customHeight="1">
      <c r="I504" s="93"/>
    </row>
    <row r="505" spans="9:9" ht="15.75" customHeight="1">
      <c r="I505" s="93"/>
    </row>
    <row r="506" spans="9:9" ht="15.75" customHeight="1">
      <c r="I506" s="93"/>
    </row>
    <row r="507" spans="9:9" ht="15.75" customHeight="1">
      <c r="I507" s="93"/>
    </row>
    <row r="508" spans="9:9" ht="15.75" customHeight="1">
      <c r="I508" s="93"/>
    </row>
    <row r="509" spans="9:9" ht="15.75" customHeight="1">
      <c r="I509" s="93"/>
    </row>
    <row r="510" spans="9:9" ht="15.75" customHeight="1">
      <c r="I510" s="93"/>
    </row>
    <row r="511" spans="9:9" ht="15.75" customHeight="1">
      <c r="I511" s="93"/>
    </row>
    <row r="512" spans="9:9" ht="15.75" customHeight="1">
      <c r="I512" s="93"/>
    </row>
    <row r="513" spans="9:9" ht="15.75" customHeight="1">
      <c r="I513" s="93"/>
    </row>
    <row r="514" spans="9:9" ht="15.75" customHeight="1">
      <c r="I514" s="93"/>
    </row>
    <row r="515" spans="9:9" ht="15.75" customHeight="1">
      <c r="I515" s="93"/>
    </row>
    <row r="516" spans="9:9" ht="15.75" customHeight="1">
      <c r="I516" s="93"/>
    </row>
    <row r="517" spans="9:9" ht="15.75" customHeight="1">
      <c r="I517" s="93"/>
    </row>
    <row r="518" spans="9:9" ht="15.75" customHeight="1">
      <c r="I518" s="93"/>
    </row>
    <row r="519" spans="9:9" ht="15.75" customHeight="1">
      <c r="I519" s="93"/>
    </row>
    <row r="520" spans="9:9" ht="15.75" customHeight="1">
      <c r="I520" s="93"/>
    </row>
    <row r="521" spans="9:9" ht="15.75" customHeight="1">
      <c r="I521" s="93"/>
    </row>
    <row r="522" spans="9:9" ht="15.75" customHeight="1">
      <c r="I522" s="93"/>
    </row>
    <row r="523" spans="9:9" ht="15.75" customHeight="1">
      <c r="I523" s="93"/>
    </row>
    <row r="524" spans="9:9" ht="15.75" customHeight="1">
      <c r="I524" s="93"/>
    </row>
    <row r="525" spans="9:9" ht="15.75" customHeight="1">
      <c r="I525" s="93"/>
    </row>
    <row r="526" spans="9:9" ht="15.75" customHeight="1">
      <c r="I526" s="93"/>
    </row>
    <row r="527" spans="9:9" ht="15.75" customHeight="1">
      <c r="I527" s="93"/>
    </row>
    <row r="528" spans="9:9" ht="15.75" customHeight="1">
      <c r="I528" s="93"/>
    </row>
    <row r="529" spans="9:9" ht="15.75" customHeight="1">
      <c r="I529" s="93"/>
    </row>
    <row r="530" spans="9:9" ht="15.75" customHeight="1">
      <c r="I530" s="93"/>
    </row>
    <row r="531" spans="9:9" ht="15.75" customHeight="1">
      <c r="I531" s="93"/>
    </row>
    <row r="532" spans="9:9" ht="15.75" customHeight="1">
      <c r="I532" s="93"/>
    </row>
    <row r="533" spans="9:9" ht="15.75" customHeight="1">
      <c r="I533" s="93"/>
    </row>
    <row r="534" spans="9:9" ht="15.75" customHeight="1">
      <c r="I534" s="93"/>
    </row>
    <row r="535" spans="9:9" ht="15.75" customHeight="1">
      <c r="I535" s="93"/>
    </row>
    <row r="536" spans="9:9" ht="15.75" customHeight="1">
      <c r="I536" s="93"/>
    </row>
    <row r="537" spans="9:9" ht="15.75" customHeight="1">
      <c r="I537" s="93"/>
    </row>
    <row r="538" spans="9:9" ht="15.75" customHeight="1">
      <c r="I538" s="93"/>
    </row>
    <row r="539" spans="9:9" ht="15.75" customHeight="1">
      <c r="I539" s="93"/>
    </row>
    <row r="540" spans="9:9" ht="15.75" customHeight="1">
      <c r="I540" s="93"/>
    </row>
    <row r="541" spans="9:9" ht="15.75" customHeight="1">
      <c r="I541" s="93"/>
    </row>
    <row r="542" spans="9:9" ht="15.75" customHeight="1">
      <c r="I542" s="93"/>
    </row>
    <row r="543" spans="9:9" ht="15.75" customHeight="1">
      <c r="I543" s="93"/>
    </row>
    <row r="544" spans="9:9" ht="15.75" customHeight="1">
      <c r="I544" s="93"/>
    </row>
    <row r="545" spans="9:9" ht="15.75" customHeight="1">
      <c r="I545" s="93"/>
    </row>
    <row r="546" spans="9:9" ht="15.75" customHeight="1">
      <c r="I546" s="93"/>
    </row>
    <row r="547" spans="9:9" ht="15.75" customHeight="1">
      <c r="I547" s="93"/>
    </row>
    <row r="548" spans="9:9" ht="15.75" customHeight="1">
      <c r="I548" s="93"/>
    </row>
    <row r="549" spans="9:9" ht="15.75" customHeight="1">
      <c r="I549" s="93"/>
    </row>
    <row r="550" spans="9:9" ht="15.75" customHeight="1">
      <c r="I550" s="93"/>
    </row>
    <row r="551" spans="9:9" ht="15.75" customHeight="1">
      <c r="I551" s="93"/>
    </row>
    <row r="552" spans="9:9" ht="15.75" customHeight="1">
      <c r="I552" s="93"/>
    </row>
    <row r="553" spans="9:9" ht="15.75" customHeight="1">
      <c r="I553" s="93"/>
    </row>
    <row r="554" spans="9:9" ht="15.75" customHeight="1">
      <c r="I554" s="93"/>
    </row>
    <row r="555" spans="9:9" ht="15.75" customHeight="1">
      <c r="I555" s="93"/>
    </row>
    <row r="556" spans="9:9" ht="15.75" customHeight="1">
      <c r="I556" s="93"/>
    </row>
    <row r="557" spans="9:9" ht="15.75" customHeight="1">
      <c r="I557" s="93"/>
    </row>
    <row r="558" spans="9:9" ht="15.75" customHeight="1">
      <c r="I558" s="93"/>
    </row>
    <row r="559" spans="9:9" ht="15.75" customHeight="1">
      <c r="I559" s="93"/>
    </row>
    <row r="560" spans="9:9" ht="15.75" customHeight="1">
      <c r="I560" s="93"/>
    </row>
    <row r="561" spans="9:9" ht="15.75" customHeight="1">
      <c r="I561" s="93"/>
    </row>
    <row r="562" spans="9:9" ht="15.75" customHeight="1">
      <c r="I562" s="93"/>
    </row>
    <row r="563" spans="9:9" ht="15.75" customHeight="1">
      <c r="I563" s="93"/>
    </row>
    <row r="564" spans="9:9" ht="15.75" customHeight="1">
      <c r="I564" s="93"/>
    </row>
    <row r="565" spans="9:9" ht="15.75" customHeight="1">
      <c r="I565" s="93"/>
    </row>
    <row r="566" spans="9:9" ht="15.75" customHeight="1">
      <c r="I566" s="93"/>
    </row>
    <row r="567" spans="9:9" ht="15.75" customHeight="1">
      <c r="I567" s="93"/>
    </row>
    <row r="568" spans="9:9" ht="15.75" customHeight="1">
      <c r="I568" s="93"/>
    </row>
    <row r="569" spans="9:9" ht="15.75" customHeight="1">
      <c r="I569" s="93"/>
    </row>
    <row r="570" spans="9:9" ht="15.75" customHeight="1">
      <c r="I570" s="93"/>
    </row>
    <row r="571" spans="9:9" ht="15.75" customHeight="1">
      <c r="I571" s="93"/>
    </row>
    <row r="572" spans="9:9" ht="15.75" customHeight="1">
      <c r="I572" s="93"/>
    </row>
    <row r="573" spans="9:9" ht="15.75" customHeight="1">
      <c r="I573" s="93"/>
    </row>
    <row r="574" spans="9:9" ht="15.75" customHeight="1">
      <c r="I574" s="93"/>
    </row>
    <row r="575" spans="9:9" ht="15.75" customHeight="1">
      <c r="I575" s="93"/>
    </row>
    <row r="576" spans="9:9" ht="15.75" customHeight="1">
      <c r="I576" s="93"/>
    </row>
    <row r="577" spans="9:9" ht="15.75" customHeight="1">
      <c r="I577" s="93"/>
    </row>
    <row r="578" spans="9:9" ht="15.75" customHeight="1">
      <c r="I578" s="93"/>
    </row>
    <row r="579" spans="9:9" ht="15.75" customHeight="1">
      <c r="I579" s="93"/>
    </row>
    <row r="580" spans="9:9" ht="15.75" customHeight="1">
      <c r="I580" s="93"/>
    </row>
    <row r="581" spans="9:9" ht="15.75" customHeight="1">
      <c r="I581" s="93"/>
    </row>
    <row r="582" spans="9:9" ht="15.75" customHeight="1">
      <c r="I582" s="93"/>
    </row>
    <row r="583" spans="9:9" ht="15.75" customHeight="1">
      <c r="I583" s="93"/>
    </row>
    <row r="584" spans="9:9" ht="15.75" customHeight="1">
      <c r="I584" s="93"/>
    </row>
    <row r="585" spans="9:9" ht="15.75" customHeight="1">
      <c r="I585" s="93"/>
    </row>
    <row r="586" spans="9:9" ht="15.75" customHeight="1">
      <c r="I586" s="93"/>
    </row>
    <row r="587" spans="9:9" ht="15.75" customHeight="1">
      <c r="I587" s="93"/>
    </row>
    <row r="588" spans="9:9" ht="15.75" customHeight="1">
      <c r="I588" s="93"/>
    </row>
    <row r="589" spans="9:9" ht="15.75" customHeight="1">
      <c r="I589" s="93"/>
    </row>
    <row r="590" spans="9:9" ht="15.75" customHeight="1">
      <c r="I590" s="93"/>
    </row>
    <row r="591" spans="9:9" ht="15.75" customHeight="1">
      <c r="I591" s="93"/>
    </row>
    <row r="592" spans="9:9" ht="15.75" customHeight="1">
      <c r="I592" s="93"/>
    </row>
    <row r="593" spans="9:9" ht="15.75" customHeight="1">
      <c r="I593" s="93"/>
    </row>
    <row r="594" spans="9:9" ht="15.75" customHeight="1">
      <c r="I594" s="93"/>
    </row>
    <row r="595" spans="9:9" ht="15.75" customHeight="1">
      <c r="I595" s="93"/>
    </row>
    <row r="596" spans="9:9" ht="15.75" customHeight="1">
      <c r="I596" s="93"/>
    </row>
    <row r="597" spans="9:9" ht="15.75" customHeight="1">
      <c r="I597" s="93"/>
    </row>
    <row r="598" spans="9:9" ht="15.75" customHeight="1">
      <c r="I598" s="93"/>
    </row>
    <row r="599" spans="9:9" ht="15.75" customHeight="1">
      <c r="I599" s="93"/>
    </row>
    <row r="600" spans="9:9" ht="15.75" customHeight="1">
      <c r="I600" s="93"/>
    </row>
    <row r="601" spans="9:9" ht="15.75" customHeight="1">
      <c r="I601" s="93"/>
    </row>
    <row r="602" spans="9:9" ht="15.75" customHeight="1">
      <c r="I602" s="93"/>
    </row>
    <row r="603" spans="9:9" ht="15.75" customHeight="1">
      <c r="I603" s="93"/>
    </row>
    <row r="604" spans="9:9" ht="15.75" customHeight="1">
      <c r="I604" s="93"/>
    </row>
    <row r="605" spans="9:9" ht="15.75" customHeight="1">
      <c r="I605" s="93"/>
    </row>
    <row r="606" spans="9:9" ht="15.75" customHeight="1">
      <c r="I606" s="93"/>
    </row>
    <row r="607" spans="9:9" ht="15.75" customHeight="1">
      <c r="I607" s="93"/>
    </row>
    <row r="608" spans="9:9" ht="15.75" customHeight="1">
      <c r="I608" s="93"/>
    </row>
    <row r="609" spans="9:9" ht="15.75" customHeight="1">
      <c r="I609" s="93"/>
    </row>
    <row r="610" spans="9:9" ht="15.75" customHeight="1">
      <c r="I610" s="93"/>
    </row>
    <row r="611" spans="9:9" ht="15.75" customHeight="1">
      <c r="I611" s="93"/>
    </row>
    <row r="612" spans="9:9" ht="15.75" customHeight="1">
      <c r="I612" s="93"/>
    </row>
    <row r="613" spans="9:9" ht="15.75" customHeight="1">
      <c r="I613" s="93"/>
    </row>
    <row r="614" spans="9:9" ht="15.75" customHeight="1">
      <c r="I614" s="93"/>
    </row>
    <row r="615" spans="9:9" ht="15.75" customHeight="1">
      <c r="I615" s="93"/>
    </row>
    <row r="616" spans="9:9" ht="15.75" customHeight="1">
      <c r="I616" s="93"/>
    </row>
    <row r="617" spans="9:9" ht="15.75" customHeight="1">
      <c r="I617" s="93"/>
    </row>
    <row r="618" spans="9:9" ht="15.75" customHeight="1">
      <c r="I618" s="93"/>
    </row>
    <row r="619" spans="9:9" ht="15.75" customHeight="1">
      <c r="I619" s="93"/>
    </row>
    <row r="620" spans="9:9" ht="15.75" customHeight="1">
      <c r="I620" s="93"/>
    </row>
    <row r="621" spans="9:9" ht="15.75" customHeight="1">
      <c r="I621" s="93"/>
    </row>
    <row r="622" spans="9:9" ht="15.75" customHeight="1">
      <c r="I622" s="93"/>
    </row>
    <row r="623" spans="9:9" ht="15.75" customHeight="1">
      <c r="I623" s="93"/>
    </row>
    <row r="624" spans="9:9" ht="15.75" customHeight="1">
      <c r="I624" s="93"/>
    </row>
    <row r="625" spans="9:9" ht="15.75" customHeight="1">
      <c r="I625" s="93"/>
    </row>
    <row r="626" spans="9:9" ht="15.75" customHeight="1">
      <c r="I626" s="93"/>
    </row>
    <row r="627" spans="9:9" ht="15.75" customHeight="1">
      <c r="I627" s="93"/>
    </row>
    <row r="628" spans="9:9" ht="15.75" customHeight="1">
      <c r="I628" s="93"/>
    </row>
    <row r="629" spans="9:9" ht="15.75" customHeight="1">
      <c r="I629" s="93"/>
    </row>
    <row r="630" spans="9:9" ht="15.75" customHeight="1">
      <c r="I630" s="93"/>
    </row>
    <row r="631" spans="9:9" ht="15.75" customHeight="1">
      <c r="I631" s="93"/>
    </row>
    <row r="632" spans="9:9" ht="15.75" customHeight="1">
      <c r="I632" s="93"/>
    </row>
    <row r="633" spans="9:9" ht="15.75" customHeight="1">
      <c r="I633" s="93"/>
    </row>
    <row r="634" spans="9:9" ht="15.75" customHeight="1">
      <c r="I634" s="93"/>
    </row>
    <row r="635" spans="9:9" ht="15.75" customHeight="1">
      <c r="I635" s="93"/>
    </row>
    <row r="636" spans="9:9" ht="15.75" customHeight="1">
      <c r="I636" s="93"/>
    </row>
    <row r="637" spans="9:9" ht="15.75" customHeight="1">
      <c r="I637" s="93"/>
    </row>
    <row r="638" spans="9:9" ht="15.75" customHeight="1">
      <c r="I638" s="93"/>
    </row>
    <row r="639" spans="9:9" ht="15.75" customHeight="1">
      <c r="I639" s="93"/>
    </row>
    <row r="640" spans="9:9" ht="15.75" customHeight="1">
      <c r="I640" s="93"/>
    </row>
    <row r="641" spans="9:9" ht="15.75" customHeight="1">
      <c r="I641" s="93"/>
    </row>
    <row r="642" spans="9:9" ht="15.75" customHeight="1">
      <c r="I642" s="93"/>
    </row>
    <row r="643" spans="9:9" ht="15.75" customHeight="1">
      <c r="I643" s="93"/>
    </row>
    <row r="644" spans="9:9" ht="15.75" customHeight="1">
      <c r="I644" s="93"/>
    </row>
    <row r="645" spans="9:9" ht="15.75" customHeight="1">
      <c r="I645" s="93"/>
    </row>
    <row r="646" spans="9:9" ht="15.75" customHeight="1">
      <c r="I646" s="93"/>
    </row>
    <row r="647" spans="9:9" ht="15.75" customHeight="1">
      <c r="I647" s="93"/>
    </row>
    <row r="648" spans="9:9" ht="15.75" customHeight="1">
      <c r="I648" s="93"/>
    </row>
    <row r="649" spans="9:9" ht="15.75" customHeight="1">
      <c r="I649" s="93"/>
    </row>
    <row r="650" spans="9:9" ht="15.75" customHeight="1">
      <c r="I650" s="93"/>
    </row>
    <row r="651" spans="9:9" ht="15.75" customHeight="1">
      <c r="I651" s="93"/>
    </row>
    <row r="652" spans="9:9" ht="15.75" customHeight="1">
      <c r="I652" s="93"/>
    </row>
    <row r="653" spans="9:9" ht="15.75" customHeight="1">
      <c r="I653" s="93"/>
    </row>
    <row r="654" spans="9:9" ht="15.75" customHeight="1">
      <c r="I654" s="93"/>
    </row>
    <row r="655" spans="9:9" ht="15.75" customHeight="1">
      <c r="I655" s="93"/>
    </row>
    <row r="656" spans="9:9" ht="15.75" customHeight="1">
      <c r="I656" s="93"/>
    </row>
    <row r="657" spans="9:9" ht="15.75" customHeight="1">
      <c r="I657" s="93"/>
    </row>
    <row r="658" spans="9:9" ht="15.75" customHeight="1">
      <c r="I658" s="93"/>
    </row>
    <row r="659" spans="9:9" ht="15.75" customHeight="1">
      <c r="I659" s="93"/>
    </row>
    <row r="660" spans="9:9" ht="15.75" customHeight="1">
      <c r="I660" s="93"/>
    </row>
    <row r="661" spans="9:9" ht="15.75" customHeight="1">
      <c r="I661" s="93"/>
    </row>
    <row r="662" spans="9:9" ht="15.75" customHeight="1">
      <c r="I662" s="93"/>
    </row>
    <row r="663" spans="9:9" ht="15.75" customHeight="1">
      <c r="I663" s="93"/>
    </row>
    <row r="664" spans="9:9" ht="15.75" customHeight="1">
      <c r="I664" s="93"/>
    </row>
    <row r="665" spans="9:9" ht="15.75" customHeight="1">
      <c r="I665" s="93"/>
    </row>
    <row r="666" spans="9:9" ht="15.75" customHeight="1">
      <c r="I666" s="93"/>
    </row>
    <row r="667" spans="9:9" ht="15.75" customHeight="1">
      <c r="I667" s="93"/>
    </row>
    <row r="668" spans="9:9" ht="15.75" customHeight="1">
      <c r="I668" s="93"/>
    </row>
    <row r="669" spans="9:9" ht="15.75" customHeight="1">
      <c r="I669" s="93"/>
    </row>
    <row r="670" spans="9:9" ht="15.75" customHeight="1">
      <c r="I670" s="93"/>
    </row>
    <row r="671" spans="9:9" ht="15.75" customHeight="1">
      <c r="I671" s="93"/>
    </row>
    <row r="672" spans="9:9" ht="15.75" customHeight="1">
      <c r="I672" s="93"/>
    </row>
    <row r="673" spans="9:9" ht="15.75" customHeight="1">
      <c r="I673" s="93"/>
    </row>
    <row r="674" spans="9:9" ht="15.75" customHeight="1">
      <c r="I674" s="93"/>
    </row>
    <row r="675" spans="9:9" ht="15.75" customHeight="1">
      <c r="I675" s="93"/>
    </row>
    <row r="676" spans="9:9" ht="15.75" customHeight="1">
      <c r="I676" s="93"/>
    </row>
    <row r="677" spans="9:9" ht="15.75" customHeight="1">
      <c r="I677" s="93"/>
    </row>
    <row r="678" spans="9:9" ht="15.75" customHeight="1">
      <c r="I678" s="93"/>
    </row>
    <row r="679" spans="9:9" ht="15.75" customHeight="1">
      <c r="I679" s="93"/>
    </row>
    <row r="680" spans="9:9" ht="15.75" customHeight="1">
      <c r="I680" s="93"/>
    </row>
    <row r="681" spans="9:9" ht="15.75" customHeight="1">
      <c r="I681" s="93"/>
    </row>
    <row r="682" spans="9:9" ht="15.75" customHeight="1">
      <c r="I682" s="93"/>
    </row>
    <row r="683" spans="9:9" ht="15.75" customHeight="1">
      <c r="I683" s="93"/>
    </row>
    <row r="684" spans="9:9" ht="15.75" customHeight="1">
      <c r="I684" s="93"/>
    </row>
    <row r="685" spans="9:9" ht="15.75" customHeight="1">
      <c r="I685" s="93"/>
    </row>
    <row r="686" spans="9:9" ht="15.75" customHeight="1">
      <c r="I686" s="93"/>
    </row>
    <row r="687" spans="9:9" ht="15.75" customHeight="1">
      <c r="I687" s="93"/>
    </row>
    <row r="688" spans="9:9" ht="15.75" customHeight="1">
      <c r="I688" s="93"/>
    </row>
    <row r="689" spans="9:9" ht="15.75" customHeight="1">
      <c r="I689" s="93"/>
    </row>
    <row r="690" spans="9:9" ht="15.75" customHeight="1">
      <c r="I690" s="93"/>
    </row>
    <row r="691" spans="9:9" ht="15.75" customHeight="1">
      <c r="I691" s="93"/>
    </row>
    <row r="692" spans="9:9" ht="15.75" customHeight="1">
      <c r="I692" s="93"/>
    </row>
    <row r="693" spans="9:9" ht="15.75" customHeight="1">
      <c r="I693" s="93"/>
    </row>
    <row r="694" spans="9:9" ht="15.75" customHeight="1">
      <c r="I694" s="93"/>
    </row>
    <row r="695" spans="9:9" ht="15.75" customHeight="1">
      <c r="I695" s="93"/>
    </row>
    <row r="696" spans="9:9" ht="15.75" customHeight="1">
      <c r="I696" s="93"/>
    </row>
    <row r="697" spans="9:9" ht="15.75" customHeight="1">
      <c r="I697" s="93"/>
    </row>
    <row r="698" spans="9:9" ht="15.75" customHeight="1">
      <c r="I698" s="93"/>
    </row>
    <row r="699" spans="9:9" ht="15.75" customHeight="1">
      <c r="I699" s="93"/>
    </row>
    <row r="700" spans="9:9" ht="15.75" customHeight="1">
      <c r="I700" s="93"/>
    </row>
    <row r="701" spans="9:9" ht="15.75" customHeight="1">
      <c r="I701" s="93"/>
    </row>
    <row r="702" spans="9:9" ht="15.75" customHeight="1">
      <c r="I702" s="93"/>
    </row>
    <row r="703" spans="9:9" ht="15.75" customHeight="1">
      <c r="I703" s="93"/>
    </row>
    <row r="704" spans="9:9" ht="15.75" customHeight="1">
      <c r="I704" s="93"/>
    </row>
    <row r="705" spans="9:9" ht="15.75" customHeight="1">
      <c r="I705" s="93"/>
    </row>
    <row r="706" spans="9:9" ht="15.75" customHeight="1">
      <c r="I706" s="93"/>
    </row>
    <row r="707" spans="9:9" ht="15.75" customHeight="1">
      <c r="I707" s="93"/>
    </row>
    <row r="708" spans="9:9" ht="15.75" customHeight="1">
      <c r="I708" s="93"/>
    </row>
    <row r="709" spans="9:9" ht="15.75" customHeight="1">
      <c r="I709" s="93"/>
    </row>
    <row r="710" spans="9:9" ht="15.75" customHeight="1">
      <c r="I710" s="93"/>
    </row>
    <row r="711" spans="9:9" ht="15.75" customHeight="1">
      <c r="I711" s="93"/>
    </row>
    <row r="712" spans="9:9" ht="15.75" customHeight="1">
      <c r="I712" s="93"/>
    </row>
    <row r="713" spans="9:9" ht="15.75" customHeight="1">
      <c r="I713" s="93"/>
    </row>
    <row r="714" spans="9:9" ht="15.75" customHeight="1">
      <c r="I714" s="93"/>
    </row>
    <row r="715" spans="9:9" ht="15.75" customHeight="1">
      <c r="I715" s="93"/>
    </row>
    <row r="716" spans="9:9" ht="15.75" customHeight="1">
      <c r="I716" s="93"/>
    </row>
    <row r="717" spans="9:9" ht="15.75" customHeight="1">
      <c r="I717" s="93"/>
    </row>
    <row r="718" spans="9:9" ht="15.75" customHeight="1">
      <c r="I718" s="93"/>
    </row>
    <row r="719" spans="9:9" ht="15.75" customHeight="1">
      <c r="I719" s="93"/>
    </row>
    <row r="720" spans="9:9" ht="15.75" customHeight="1">
      <c r="I720" s="93"/>
    </row>
    <row r="721" spans="9:9" ht="15.75" customHeight="1">
      <c r="I721" s="93"/>
    </row>
    <row r="722" spans="9:9" ht="15.75" customHeight="1">
      <c r="I722" s="93"/>
    </row>
    <row r="723" spans="9:9" ht="15.75" customHeight="1">
      <c r="I723" s="93"/>
    </row>
    <row r="724" spans="9:9" ht="15.75" customHeight="1">
      <c r="I724" s="93"/>
    </row>
    <row r="725" spans="9:9" ht="15.75" customHeight="1">
      <c r="I725" s="93"/>
    </row>
    <row r="726" spans="9:9" ht="15.75" customHeight="1">
      <c r="I726" s="93"/>
    </row>
    <row r="727" spans="9:9" ht="15.75" customHeight="1">
      <c r="I727" s="93"/>
    </row>
    <row r="728" spans="9:9" ht="15.75" customHeight="1">
      <c r="I728" s="93"/>
    </row>
    <row r="729" spans="9:9" ht="15.75" customHeight="1">
      <c r="I729" s="93"/>
    </row>
    <row r="730" spans="9:9" ht="15.75" customHeight="1">
      <c r="I730" s="93"/>
    </row>
    <row r="731" spans="9:9" ht="15.75" customHeight="1">
      <c r="I731" s="93"/>
    </row>
    <row r="732" spans="9:9" ht="15.75" customHeight="1">
      <c r="I732" s="93"/>
    </row>
    <row r="733" spans="9:9" ht="15.75" customHeight="1">
      <c r="I733" s="93"/>
    </row>
    <row r="734" spans="9:9" ht="15.75" customHeight="1">
      <c r="I734" s="93"/>
    </row>
    <row r="735" spans="9:9" ht="15.75" customHeight="1">
      <c r="I735" s="93"/>
    </row>
    <row r="736" spans="9:9" ht="15.75" customHeight="1">
      <c r="I736" s="93"/>
    </row>
    <row r="737" spans="9:9" ht="15.75" customHeight="1">
      <c r="I737" s="93"/>
    </row>
    <row r="738" spans="9:9" ht="15.75" customHeight="1">
      <c r="I738" s="93"/>
    </row>
    <row r="739" spans="9:9" ht="15.75" customHeight="1">
      <c r="I739" s="93"/>
    </row>
    <row r="740" spans="9:9" ht="15.75" customHeight="1">
      <c r="I740" s="93"/>
    </row>
    <row r="741" spans="9:9" ht="15.75" customHeight="1">
      <c r="I741" s="93"/>
    </row>
    <row r="742" spans="9:9" ht="15.75" customHeight="1">
      <c r="I742" s="93"/>
    </row>
    <row r="743" spans="9:9" ht="15.75" customHeight="1">
      <c r="I743" s="93"/>
    </row>
    <row r="744" spans="9:9" ht="15.75" customHeight="1">
      <c r="I744" s="93"/>
    </row>
    <row r="745" spans="9:9" ht="15.75" customHeight="1">
      <c r="I745" s="93"/>
    </row>
    <row r="746" spans="9:9" ht="15.75" customHeight="1">
      <c r="I746" s="93"/>
    </row>
    <row r="747" spans="9:9" ht="15.75" customHeight="1">
      <c r="I747" s="93"/>
    </row>
    <row r="748" spans="9:9" ht="15.75" customHeight="1">
      <c r="I748" s="93"/>
    </row>
    <row r="749" spans="9:9" ht="15.75" customHeight="1">
      <c r="I749" s="93"/>
    </row>
    <row r="750" spans="9:9" ht="15.75" customHeight="1">
      <c r="I750" s="93"/>
    </row>
    <row r="751" spans="9:9" ht="15.75" customHeight="1">
      <c r="I751" s="93"/>
    </row>
    <row r="752" spans="9:9" ht="15.75" customHeight="1">
      <c r="I752" s="93"/>
    </row>
    <row r="753" spans="9:9" ht="15.75" customHeight="1">
      <c r="I753" s="93"/>
    </row>
    <row r="754" spans="9:9" ht="15.75" customHeight="1">
      <c r="I754" s="93"/>
    </row>
    <row r="755" spans="9:9" ht="15.75" customHeight="1">
      <c r="I755" s="93"/>
    </row>
    <row r="756" spans="9:9" ht="15.75" customHeight="1">
      <c r="I756" s="93"/>
    </row>
    <row r="757" spans="9:9" ht="15.75" customHeight="1">
      <c r="I757" s="93"/>
    </row>
    <row r="758" spans="9:9" ht="15.75" customHeight="1">
      <c r="I758" s="93"/>
    </row>
    <row r="759" spans="9:9" ht="15.75" customHeight="1">
      <c r="I759" s="93"/>
    </row>
    <row r="760" spans="9:9" ht="15.75" customHeight="1">
      <c r="I760" s="93"/>
    </row>
    <row r="761" spans="9:9" ht="15.75" customHeight="1">
      <c r="I761" s="93"/>
    </row>
    <row r="762" spans="9:9" ht="15.75" customHeight="1">
      <c r="I762" s="93"/>
    </row>
    <row r="763" spans="9:9" ht="15.75" customHeight="1">
      <c r="I763" s="93"/>
    </row>
    <row r="764" spans="9:9" ht="15.75" customHeight="1">
      <c r="I764" s="93"/>
    </row>
    <row r="765" spans="9:9" ht="15.75" customHeight="1">
      <c r="I765" s="93"/>
    </row>
    <row r="766" spans="9:9" ht="15.75" customHeight="1">
      <c r="I766" s="93"/>
    </row>
    <row r="767" spans="9:9" ht="15.75" customHeight="1">
      <c r="I767" s="93"/>
    </row>
    <row r="768" spans="9:9" ht="15.75" customHeight="1">
      <c r="I768" s="93"/>
    </row>
    <row r="769" spans="9:9" ht="15.75" customHeight="1">
      <c r="I769" s="93"/>
    </row>
    <row r="770" spans="9:9" ht="15.75" customHeight="1">
      <c r="I770" s="93"/>
    </row>
    <row r="771" spans="9:9" ht="15.75" customHeight="1">
      <c r="I771" s="93"/>
    </row>
    <row r="772" spans="9:9" ht="15.75" customHeight="1">
      <c r="I772" s="93"/>
    </row>
    <row r="773" spans="9:9" ht="15.75" customHeight="1">
      <c r="I773" s="93"/>
    </row>
    <row r="774" spans="9:9" ht="15.75" customHeight="1">
      <c r="I774" s="93"/>
    </row>
    <row r="775" spans="9:9" ht="15.75" customHeight="1">
      <c r="I775" s="93"/>
    </row>
    <row r="776" spans="9:9" ht="15.75" customHeight="1">
      <c r="I776" s="93"/>
    </row>
    <row r="777" spans="9:9" ht="15.75" customHeight="1">
      <c r="I777" s="93"/>
    </row>
    <row r="778" spans="9:9" ht="15.75" customHeight="1">
      <c r="I778" s="93"/>
    </row>
    <row r="779" spans="9:9" ht="15.75" customHeight="1">
      <c r="I779" s="93"/>
    </row>
    <row r="780" spans="9:9" ht="15.75" customHeight="1">
      <c r="I780" s="93"/>
    </row>
    <row r="781" spans="9:9" ht="15.75" customHeight="1">
      <c r="I781" s="93"/>
    </row>
    <row r="782" spans="9:9" ht="15.75" customHeight="1">
      <c r="I782" s="93"/>
    </row>
    <row r="783" spans="9:9" ht="15.75" customHeight="1">
      <c r="I783" s="93"/>
    </row>
    <row r="784" spans="9:9" ht="15.75" customHeight="1">
      <c r="I784" s="93"/>
    </row>
    <row r="785" spans="9:9" ht="15.75" customHeight="1">
      <c r="I785" s="93"/>
    </row>
    <row r="786" spans="9:9" ht="15.75" customHeight="1">
      <c r="I786" s="93"/>
    </row>
    <row r="787" spans="9:9" ht="15.75" customHeight="1">
      <c r="I787" s="93"/>
    </row>
    <row r="788" spans="9:9" ht="15.75" customHeight="1">
      <c r="I788" s="93"/>
    </row>
    <row r="789" spans="9:9" ht="15.75" customHeight="1">
      <c r="I789" s="93"/>
    </row>
    <row r="790" spans="9:9" ht="15.75" customHeight="1">
      <c r="I790" s="93"/>
    </row>
    <row r="791" spans="9:9" ht="15.75" customHeight="1">
      <c r="I791" s="93"/>
    </row>
    <row r="792" spans="9:9" ht="15.75" customHeight="1">
      <c r="I792" s="93"/>
    </row>
    <row r="793" spans="9:9" ht="15.75" customHeight="1">
      <c r="I793" s="93"/>
    </row>
    <row r="794" spans="9:9" ht="15.75" customHeight="1">
      <c r="I794" s="93"/>
    </row>
    <row r="795" spans="9:9" ht="15.75" customHeight="1">
      <c r="I795" s="93"/>
    </row>
    <row r="796" spans="9:9" ht="15.75" customHeight="1">
      <c r="I796" s="93"/>
    </row>
    <row r="797" spans="9:9" ht="15.75" customHeight="1">
      <c r="I797" s="93"/>
    </row>
    <row r="798" spans="9:9" ht="15.75" customHeight="1">
      <c r="I798" s="93"/>
    </row>
    <row r="799" spans="9:9" ht="15.75" customHeight="1">
      <c r="I799" s="93"/>
    </row>
    <row r="800" spans="9:9" ht="15.75" customHeight="1">
      <c r="I800" s="93"/>
    </row>
    <row r="801" spans="9:9" ht="15.75" customHeight="1">
      <c r="I801" s="93"/>
    </row>
    <row r="802" spans="9:9" ht="15.75" customHeight="1">
      <c r="I802" s="93"/>
    </row>
    <row r="803" spans="9:9" ht="15.75" customHeight="1">
      <c r="I803" s="93"/>
    </row>
    <row r="804" spans="9:9" ht="15.75" customHeight="1">
      <c r="I804" s="93"/>
    </row>
    <row r="805" spans="9:9" ht="15.75" customHeight="1">
      <c r="I805" s="93"/>
    </row>
    <row r="806" spans="9:9" ht="15.75" customHeight="1">
      <c r="I806" s="93"/>
    </row>
    <row r="807" spans="9:9" ht="15.75" customHeight="1">
      <c r="I807" s="93"/>
    </row>
    <row r="808" spans="9:9" ht="15.75" customHeight="1">
      <c r="I808" s="93"/>
    </row>
    <row r="809" spans="9:9" ht="15.75" customHeight="1">
      <c r="I809" s="93"/>
    </row>
    <row r="810" spans="9:9" ht="15.75" customHeight="1">
      <c r="I810" s="93"/>
    </row>
    <row r="811" spans="9:9" ht="15.75" customHeight="1">
      <c r="I811" s="93"/>
    </row>
    <row r="812" spans="9:9" ht="15.75" customHeight="1">
      <c r="I812" s="93"/>
    </row>
    <row r="813" spans="9:9" ht="15.75" customHeight="1">
      <c r="I813" s="93"/>
    </row>
    <row r="814" spans="9:9" ht="15.75" customHeight="1">
      <c r="I814" s="93"/>
    </row>
    <row r="815" spans="9:9" ht="15.75" customHeight="1">
      <c r="I815" s="93"/>
    </row>
    <row r="816" spans="9:9" ht="15.75" customHeight="1">
      <c r="I816" s="93"/>
    </row>
    <row r="817" spans="9:9" ht="15.75" customHeight="1">
      <c r="I817" s="93"/>
    </row>
    <row r="818" spans="9:9" ht="15.75" customHeight="1">
      <c r="I818" s="93"/>
    </row>
    <row r="819" spans="9:9" ht="15.75" customHeight="1">
      <c r="I819" s="93"/>
    </row>
    <row r="820" spans="9:9" ht="15.75" customHeight="1">
      <c r="I820" s="93"/>
    </row>
    <row r="821" spans="9:9" ht="15.75" customHeight="1">
      <c r="I821" s="93"/>
    </row>
    <row r="822" spans="9:9" ht="15.75" customHeight="1">
      <c r="I822" s="93"/>
    </row>
    <row r="823" spans="9:9" ht="15.75" customHeight="1">
      <c r="I823" s="93"/>
    </row>
    <row r="824" spans="9:9" ht="15.75" customHeight="1">
      <c r="I824" s="93"/>
    </row>
    <row r="825" spans="9:9" ht="15.75" customHeight="1">
      <c r="I825" s="93"/>
    </row>
    <row r="826" spans="9:9" ht="15.75" customHeight="1">
      <c r="I826" s="93"/>
    </row>
    <row r="827" spans="9:9" ht="15.75" customHeight="1">
      <c r="I827" s="93"/>
    </row>
    <row r="828" spans="9:9" ht="15.75" customHeight="1">
      <c r="I828" s="93"/>
    </row>
    <row r="829" spans="9:9" ht="15.75" customHeight="1">
      <c r="I829" s="93"/>
    </row>
    <row r="830" spans="9:9" ht="15.75" customHeight="1">
      <c r="I830" s="93"/>
    </row>
    <row r="831" spans="9:9" ht="15.75" customHeight="1">
      <c r="I831" s="93"/>
    </row>
    <row r="832" spans="9:9" ht="15.75" customHeight="1">
      <c r="I832" s="93"/>
    </row>
    <row r="833" spans="9:9" ht="15.75" customHeight="1">
      <c r="I833" s="93"/>
    </row>
    <row r="834" spans="9:9" ht="15.75" customHeight="1">
      <c r="I834" s="93"/>
    </row>
    <row r="835" spans="9:9" ht="15.75" customHeight="1">
      <c r="I835" s="93"/>
    </row>
    <row r="836" spans="9:9" ht="15.75" customHeight="1">
      <c r="I836" s="93"/>
    </row>
    <row r="837" spans="9:9" ht="15.75" customHeight="1">
      <c r="I837" s="93"/>
    </row>
    <row r="838" spans="9:9" ht="15.75" customHeight="1">
      <c r="I838" s="93"/>
    </row>
    <row r="839" spans="9:9" ht="15.75" customHeight="1">
      <c r="I839" s="93"/>
    </row>
    <row r="840" spans="9:9" ht="15.75" customHeight="1">
      <c r="I840" s="93"/>
    </row>
    <row r="841" spans="9:9" ht="15.75" customHeight="1">
      <c r="I841" s="93"/>
    </row>
    <row r="842" spans="9:9" ht="15.75" customHeight="1">
      <c r="I842" s="93"/>
    </row>
    <row r="843" spans="9:9" ht="15.75" customHeight="1">
      <c r="I843" s="93"/>
    </row>
    <row r="844" spans="9:9" ht="15.75" customHeight="1">
      <c r="I844" s="93"/>
    </row>
    <row r="845" spans="9:9" ht="15.75" customHeight="1">
      <c r="I845" s="93"/>
    </row>
    <row r="846" spans="9:9" ht="15.75" customHeight="1">
      <c r="I846" s="93"/>
    </row>
    <row r="847" spans="9:9" ht="15.75" customHeight="1">
      <c r="I847" s="93"/>
    </row>
    <row r="848" spans="9:9" ht="15.75" customHeight="1">
      <c r="I848" s="93"/>
    </row>
    <row r="849" spans="9:9" ht="15.75" customHeight="1">
      <c r="I849" s="93"/>
    </row>
    <row r="850" spans="9:9" ht="15.75" customHeight="1">
      <c r="I850" s="93"/>
    </row>
    <row r="851" spans="9:9" ht="15.75" customHeight="1">
      <c r="I851" s="93"/>
    </row>
    <row r="852" spans="9:9" ht="15.75" customHeight="1">
      <c r="I852" s="93"/>
    </row>
    <row r="853" spans="9:9" ht="15.75" customHeight="1">
      <c r="I853" s="93"/>
    </row>
    <row r="854" spans="9:9" ht="15.75" customHeight="1">
      <c r="I854" s="93"/>
    </row>
    <row r="855" spans="9:9" ht="15.75" customHeight="1">
      <c r="I855" s="93"/>
    </row>
    <row r="856" spans="9:9" ht="15.75" customHeight="1">
      <c r="I856" s="93"/>
    </row>
    <row r="857" spans="9:9" ht="15.75" customHeight="1">
      <c r="I857" s="93"/>
    </row>
    <row r="858" spans="9:9" ht="15.75" customHeight="1">
      <c r="I858" s="93"/>
    </row>
    <row r="859" spans="9:9" ht="15.75" customHeight="1">
      <c r="I859" s="93"/>
    </row>
    <row r="860" spans="9:9" ht="15.75" customHeight="1">
      <c r="I860" s="93"/>
    </row>
    <row r="861" spans="9:9" ht="15.75" customHeight="1">
      <c r="I861" s="93"/>
    </row>
    <row r="862" spans="9:9" ht="15.75" customHeight="1">
      <c r="I862" s="93"/>
    </row>
    <row r="863" spans="9:9" ht="15.75" customHeight="1">
      <c r="I863" s="93"/>
    </row>
    <row r="864" spans="9:9" ht="15.75" customHeight="1">
      <c r="I864" s="93"/>
    </row>
    <row r="865" spans="9:9" ht="15.75" customHeight="1">
      <c r="I865" s="93"/>
    </row>
    <row r="866" spans="9:9" ht="15.75" customHeight="1">
      <c r="I866" s="93"/>
    </row>
    <row r="867" spans="9:9" ht="15.75" customHeight="1">
      <c r="I867" s="93"/>
    </row>
    <row r="868" spans="9:9" ht="15.75" customHeight="1">
      <c r="I868" s="93"/>
    </row>
    <row r="869" spans="9:9" ht="15.75" customHeight="1">
      <c r="I869" s="93"/>
    </row>
    <row r="870" spans="9:9" ht="15.75" customHeight="1">
      <c r="I870" s="93"/>
    </row>
    <row r="871" spans="9:9" ht="15.75" customHeight="1">
      <c r="I871" s="93"/>
    </row>
    <row r="872" spans="9:9" ht="15.75" customHeight="1">
      <c r="I872" s="93"/>
    </row>
    <row r="873" spans="9:9" ht="15.75" customHeight="1">
      <c r="I873" s="93"/>
    </row>
    <row r="874" spans="9:9" ht="15.75" customHeight="1">
      <c r="I874" s="93"/>
    </row>
    <row r="875" spans="9:9" ht="15.75" customHeight="1">
      <c r="I875" s="93"/>
    </row>
    <row r="876" spans="9:9" ht="15.75" customHeight="1">
      <c r="I876" s="93"/>
    </row>
    <row r="877" spans="9:9" ht="15.75" customHeight="1">
      <c r="I877" s="93"/>
    </row>
    <row r="878" spans="9:9" ht="15.75" customHeight="1">
      <c r="I878" s="93"/>
    </row>
    <row r="879" spans="9:9" ht="15.75" customHeight="1">
      <c r="I879" s="93"/>
    </row>
    <row r="880" spans="9:9" ht="15.75" customHeight="1">
      <c r="I880" s="93"/>
    </row>
    <row r="881" spans="9:9" ht="15.75" customHeight="1">
      <c r="I881" s="93"/>
    </row>
    <row r="882" spans="9:9" ht="15.75" customHeight="1">
      <c r="I882" s="93"/>
    </row>
    <row r="883" spans="9:9" ht="15.75" customHeight="1">
      <c r="I883" s="93"/>
    </row>
    <row r="884" spans="9:9" ht="15.75" customHeight="1">
      <c r="I884" s="93"/>
    </row>
    <row r="885" spans="9:9" ht="15.75" customHeight="1">
      <c r="I885" s="93"/>
    </row>
    <row r="886" spans="9:9" ht="15.75" customHeight="1">
      <c r="I886" s="93"/>
    </row>
    <row r="887" spans="9:9" ht="15.75" customHeight="1">
      <c r="I887" s="93"/>
    </row>
    <row r="888" spans="9:9" ht="15.75" customHeight="1">
      <c r="I888" s="93"/>
    </row>
    <row r="889" spans="9:9" ht="15.75" customHeight="1">
      <c r="I889" s="93"/>
    </row>
    <row r="890" spans="9:9" ht="15.75" customHeight="1">
      <c r="I890" s="93"/>
    </row>
    <row r="891" spans="9:9" ht="15.75" customHeight="1">
      <c r="I891" s="93"/>
    </row>
    <row r="892" spans="9:9" ht="15.75" customHeight="1">
      <c r="I892" s="93"/>
    </row>
    <row r="893" spans="9:9" ht="15.75" customHeight="1">
      <c r="I893" s="93"/>
    </row>
    <row r="894" spans="9:9" ht="15.75" customHeight="1">
      <c r="I894" s="93"/>
    </row>
    <row r="895" spans="9:9" ht="15.75" customHeight="1">
      <c r="I895" s="93"/>
    </row>
    <row r="896" spans="9:9" ht="15.75" customHeight="1">
      <c r="I896" s="93"/>
    </row>
    <row r="897" spans="9:9" ht="15.75" customHeight="1">
      <c r="I897" s="93"/>
    </row>
    <row r="898" spans="9:9" ht="15.75" customHeight="1">
      <c r="I898" s="93"/>
    </row>
    <row r="899" spans="9:9" ht="15.75" customHeight="1">
      <c r="I899" s="93"/>
    </row>
    <row r="900" spans="9:9" ht="15.75" customHeight="1">
      <c r="I900" s="93"/>
    </row>
    <row r="901" spans="9:9" ht="15.75" customHeight="1">
      <c r="I901" s="93"/>
    </row>
    <row r="902" spans="9:9" ht="15.75" customHeight="1">
      <c r="I902" s="93"/>
    </row>
    <row r="903" spans="9:9" ht="15.75" customHeight="1">
      <c r="I903" s="93"/>
    </row>
    <row r="904" spans="9:9" ht="15.75" customHeight="1">
      <c r="I904" s="93"/>
    </row>
    <row r="905" spans="9:9" ht="15.75" customHeight="1">
      <c r="I905" s="93"/>
    </row>
    <row r="906" spans="9:9" ht="15.75" customHeight="1">
      <c r="I906" s="93"/>
    </row>
    <row r="907" spans="9:9" ht="15.75" customHeight="1">
      <c r="I907" s="93"/>
    </row>
    <row r="908" spans="9:9" ht="15.75" customHeight="1">
      <c r="I908" s="93"/>
    </row>
    <row r="909" spans="9:9" ht="15.75" customHeight="1">
      <c r="I909" s="93"/>
    </row>
    <row r="910" spans="9:9" ht="15.75" customHeight="1">
      <c r="I910" s="93"/>
    </row>
    <row r="911" spans="9:9" ht="15.75" customHeight="1">
      <c r="I911" s="93"/>
    </row>
    <row r="912" spans="9:9" ht="15.75" customHeight="1">
      <c r="I912" s="93"/>
    </row>
    <row r="913" spans="9:9" ht="15.75" customHeight="1">
      <c r="I913" s="93"/>
    </row>
    <row r="914" spans="9:9" ht="15.75" customHeight="1">
      <c r="I914" s="93"/>
    </row>
    <row r="915" spans="9:9" ht="15.75" customHeight="1">
      <c r="I915" s="93"/>
    </row>
    <row r="916" spans="9:9" ht="15.75" customHeight="1">
      <c r="I916" s="93"/>
    </row>
    <row r="917" spans="9:9" ht="15.75" customHeight="1">
      <c r="I917" s="93"/>
    </row>
    <row r="918" spans="9:9" ht="15.75" customHeight="1">
      <c r="I918" s="93"/>
    </row>
    <row r="919" spans="9:9" ht="15.75" customHeight="1">
      <c r="I919" s="93"/>
    </row>
    <row r="920" spans="9:9" ht="15.75" customHeight="1">
      <c r="I920" s="93"/>
    </row>
    <row r="921" spans="9:9" ht="15.75" customHeight="1">
      <c r="I921" s="93"/>
    </row>
    <row r="922" spans="9:9" ht="15.75" customHeight="1">
      <c r="I922" s="93"/>
    </row>
    <row r="923" spans="9:9" ht="15.75" customHeight="1">
      <c r="I923" s="93"/>
    </row>
    <row r="924" spans="9:9" ht="15.75" customHeight="1">
      <c r="I924" s="93"/>
    </row>
    <row r="925" spans="9:9" ht="15.75" customHeight="1">
      <c r="I925" s="93"/>
    </row>
    <row r="926" spans="9:9" ht="15.75" customHeight="1">
      <c r="I926" s="93"/>
    </row>
    <row r="927" spans="9:9" ht="15.75" customHeight="1">
      <c r="I927" s="93"/>
    </row>
    <row r="928" spans="9:9" ht="15.75" customHeight="1">
      <c r="I928" s="93"/>
    </row>
    <row r="929" spans="9:9" ht="15.75" customHeight="1">
      <c r="I929" s="93"/>
    </row>
    <row r="930" spans="9:9" ht="15.75" customHeight="1">
      <c r="I930" s="93"/>
    </row>
    <row r="931" spans="9:9" ht="15.75" customHeight="1">
      <c r="I931" s="93"/>
    </row>
    <row r="932" spans="9:9" ht="15.75" customHeight="1">
      <c r="I932" s="93"/>
    </row>
    <row r="933" spans="9:9" ht="15.75" customHeight="1">
      <c r="I933" s="93"/>
    </row>
    <row r="934" spans="9:9" ht="15.75" customHeight="1">
      <c r="I934" s="93"/>
    </row>
    <row r="935" spans="9:9" ht="15.75" customHeight="1">
      <c r="I935" s="93"/>
    </row>
    <row r="936" spans="9:9" ht="15.75" customHeight="1">
      <c r="I936" s="93"/>
    </row>
    <row r="937" spans="9:9" ht="15.75" customHeight="1">
      <c r="I937" s="93"/>
    </row>
    <row r="938" spans="9:9" ht="15.75" customHeight="1">
      <c r="I938" s="93"/>
    </row>
    <row r="939" spans="9:9" ht="15.75" customHeight="1">
      <c r="I939" s="93"/>
    </row>
    <row r="940" spans="9:9" ht="15.75" customHeight="1">
      <c r="I940" s="93"/>
    </row>
    <row r="941" spans="9:9" ht="15.75" customHeight="1">
      <c r="I941" s="93"/>
    </row>
    <row r="942" spans="9:9" ht="15.75" customHeight="1">
      <c r="I942" s="93"/>
    </row>
    <row r="943" spans="9:9" ht="15.75" customHeight="1">
      <c r="I943" s="93"/>
    </row>
    <row r="944" spans="9:9" ht="15.75" customHeight="1">
      <c r="I944" s="93"/>
    </row>
    <row r="945" spans="9:9" ht="15.75" customHeight="1">
      <c r="I945" s="93"/>
    </row>
    <row r="946" spans="9:9" ht="15.75" customHeight="1">
      <c r="I946" s="93"/>
    </row>
    <row r="947" spans="9:9" ht="15.75" customHeight="1">
      <c r="I947" s="93"/>
    </row>
    <row r="948" spans="9:9" ht="15.75" customHeight="1">
      <c r="I948" s="93"/>
    </row>
    <row r="949" spans="9:9" ht="15.75" customHeight="1">
      <c r="I949" s="93"/>
    </row>
    <row r="950" spans="9:9" ht="15.75" customHeight="1">
      <c r="I950" s="93"/>
    </row>
    <row r="951" spans="9:9" ht="15.75" customHeight="1">
      <c r="I951" s="93"/>
    </row>
    <row r="952" spans="9:9" ht="15.75" customHeight="1">
      <c r="I952" s="93"/>
    </row>
    <row r="953" spans="9:9" ht="15.75" customHeight="1">
      <c r="I953" s="93"/>
    </row>
    <row r="954" spans="9:9" ht="15.75" customHeight="1">
      <c r="I954" s="93"/>
    </row>
    <row r="955" spans="9:9" ht="15.75" customHeight="1">
      <c r="I955" s="93"/>
    </row>
    <row r="956" spans="9:9" ht="15.75" customHeight="1">
      <c r="I956" s="93"/>
    </row>
    <row r="957" spans="9:9" ht="15.75" customHeight="1">
      <c r="I957" s="93"/>
    </row>
    <row r="958" spans="9:9" ht="15.75" customHeight="1">
      <c r="I958" s="93"/>
    </row>
    <row r="959" spans="9:9" ht="15.75" customHeight="1">
      <c r="I959" s="93"/>
    </row>
    <row r="960" spans="9:9" ht="15.75" customHeight="1">
      <c r="I960" s="93"/>
    </row>
    <row r="961" spans="9:9" ht="15.75" customHeight="1">
      <c r="I961" s="93"/>
    </row>
    <row r="962" spans="9:9" ht="15.75" customHeight="1">
      <c r="I962" s="93"/>
    </row>
    <row r="963" spans="9:9" ht="15.75" customHeight="1">
      <c r="I963" s="93"/>
    </row>
    <row r="964" spans="9:9" ht="15.75" customHeight="1">
      <c r="I964" s="93"/>
    </row>
    <row r="965" spans="9:9" ht="15.75" customHeight="1">
      <c r="I965" s="93"/>
    </row>
    <row r="966" spans="9:9" ht="15.75" customHeight="1">
      <c r="I966" s="93"/>
    </row>
    <row r="967" spans="9:9" ht="15.75" customHeight="1">
      <c r="I967" s="93"/>
    </row>
    <row r="968" spans="9:9" ht="15.75" customHeight="1">
      <c r="I968" s="93"/>
    </row>
    <row r="969" spans="9:9" ht="15.75" customHeight="1">
      <c r="I969" s="93"/>
    </row>
    <row r="970" spans="9:9" ht="15.75" customHeight="1">
      <c r="I970" s="93"/>
    </row>
    <row r="971" spans="9:9" ht="15.75" customHeight="1">
      <c r="I971" s="93"/>
    </row>
    <row r="972" spans="9:9" ht="15.75" customHeight="1">
      <c r="I972" s="93"/>
    </row>
    <row r="973" spans="9:9" ht="15.75" customHeight="1">
      <c r="I973" s="93"/>
    </row>
    <row r="974" spans="9:9" ht="15.75" customHeight="1">
      <c r="I974" s="93"/>
    </row>
    <row r="975" spans="9:9" ht="15.75" customHeight="1">
      <c r="I975" s="93"/>
    </row>
    <row r="976" spans="9:9" ht="15.75" customHeight="1">
      <c r="I976" s="93"/>
    </row>
    <row r="977" spans="9:9" ht="15.75" customHeight="1">
      <c r="I977" s="93"/>
    </row>
    <row r="978" spans="9:9" ht="15.75" customHeight="1">
      <c r="I978" s="93"/>
    </row>
    <row r="979" spans="9:9" ht="15.75" customHeight="1">
      <c r="I979" s="93"/>
    </row>
    <row r="980" spans="9:9" ht="15.75" customHeight="1">
      <c r="I980" s="93"/>
    </row>
    <row r="981" spans="9:9" ht="15.75" customHeight="1">
      <c r="I981" s="93"/>
    </row>
    <row r="982" spans="9:9" ht="15.75" customHeight="1">
      <c r="I982" s="93"/>
    </row>
    <row r="983" spans="9:9" ht="15.75" customHeight="1">
      <c r="I983" s="93"/>
    </row>
    <row r="984" spans="9:9" ht="15.75" customHeight="1">
      <c r="I984" s="93"/>
    </row>
    <row r="985" spans="9:9" ht="15.75" customHeight="1">
      <c r="I985" s="93"/>
    </row>
    <row r="986" spans="9:9" ht="15.75" customHeight="1">
      <c r="I986" s="93"/>
    </row>
    <row r="987" spans="9:9" ht="15.75" customHeight="1">
      <c r="I987" s="93"/>
    </row>
    <row r="988" spans="9:9" ht="15.75" customHeight="1">
      <c r="I988" s="93"/>
    </row>
    <row r="989" spans="9:9" ht="15.75" customHeight="1">
      <c r="I989" s="93"/>
    </row>
    <row r="990" spans="9:9" ht="15.75" customHeight="1">
      <c r="I990" s="93"/>
    </row>
    <row r="991" spans="9:9" ht="15.75" customHeight="1">
      <c r="I991" s="93"/>
    </row>
    <row r="992" spans="9:9" ht="15.75" customHeight="1">
      <c r="I992" s="93"/>
    </row>
    <row r="993" spans="9:9" ht="15.75" customHeight="1">
      <c r="I993" s="93"/>
    </row>
    <row r="994" spans="9:9" ht="15.75" customHeight="1">
      <c r="I994" s="93"/>
    </row>
    <row r="995" spans="9:9" ht="15.75" customHeight="1">
      <c r="I995" s="93"/>
    </row>
    <row r="996" spans="9:9" ht="15.75" customHeight="1">
      <c r="I996" s="93"/>
    </row>
    <row r="997" spans="9:9" ht="15.75" customHeight="1">
      <c r="I997" s="93"/>
    </row>
    <row r="998" spans="9:9" ht="15.75" customHeight="1">
      <c r="I998" s="93"/>
    </row>
    <row r="999" spans="9:9" ht="15.75" customHeight="1">
      <c r="I999" s="93"/>
    </row>
    <row r="1000" spans="9:9" ht="15.75" customHeight="1">
      <c r="I1000" s="93"/>
    </row>
  </sheetData>
  <mergeCells count="2">
    <mergeCell ref="A1:L1"/>
    <mergeCell ref="A2:L2"/>
  </mergeCells>
  <hyperlinks>
    <hyperlink ref="I4" r:id="rId1"/>
    <hyperlink ref="I5" r:id="rId2"/>
    <hyperlink ref="I6" r:id="rId3"/>
    <hyperlink ref="I7" r:id="rId4"/>
    <hyperlink ref="I8" r:id="rId5"/>
    <hyperlink ref="I9" r:id="rId6"/>
    <hyperlink ref="I10" r:id="rId7"/>
    <hyperlink ref="I11" r:id="rId8"/>
    <hyperlink ref="I12" r:id="rId9"/>
    <hyperlink ref="I13" r:id="rId10"/>
    <hyperlink ref="I14" r:id="rId11"/>
    <hyperlink ref="I15" r:id="rId12"/>
    <hyperlink ref="I16" r:id="rId13"/>
    <hyperlink ref="I17" r:id="rId14"/>
    <hyperlink ref="I18" r:id="rId15"/>
    <hyperlink ref="I19" r:id="rId16"/>
    <hyperlink ref="I20" r:id="rId17"/>
    <hyperlink ref="I21" r:id="rId18"/>
    <hyperlink ref="I22" r:id="rId19"/>
    <hyperlink ref="I23" r:id="rId20"/>
    <hyperlink ref="I24" r:id="rId21"/>
    <hyperlink ref="I25" r:id="rId22"/>
    <hyperlink ref="I26" r:id="rId23"/>
    <hyperlink ref="I27" r:id="rId24"/>
    <hyperlink ref="I28" r:id="rId25"/>
    <hyperlink ref="I29" r:id="rId26"/>
    <hyperlink ref="I30" r:id="rId27"/>
    <hyperlink ref="I31" r:id="rId28"/>
    <hyperlink ref="I32" r:id="rId29"/>
    <hyperlink ref="I33" r:id="rId30"/>
    <hyperlink ref="I34" r:id="rId31"/>
    <hyperlink ref="I35" r:id="rId32"/>
  </hyperlinks>
  <pageMargins left="0.7" right="0.7" top="0.75" bottom="0.75" header="0" footer="0"/>
  <pageSetup paperSize="9" scale="34" orientation="portrait" r:id="rId33"/>
  <drawing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6"/>
  <sheetViews>
    <sheetView view="pageBreakPreview" zoomScale="60" zoomScaleNormal="100" workbookViewId="0">
      <selection sqref="A1:M1"/>
    </sheetView>
  </sheetViews>
  <sheetFormatPr defaultColWidth="14.42578125" defaultRowHeight="15" customHeight="1"/>
  <cols>
    <col min="1" max="1" width="5.42578125" customWidth="1"/>
    <col min="2" max="3" width="8.7109375" customWidth="1"/>
    <col min="4" max="4" width="36.85546875" customWidth="1"/>
    <col min="5" max="5" width="39.85546875" customWidth="1"/>
    <col min="6" max="6" width="21.28515625" customWidth="1"/>
    <col min="7" max="7" width="19.140625" customWidth="1"/>
    <col min="8" max="8" width="30.42578125" style="80" customWidth="1"/>
    <col min="9" max="9" width="13.42578125" customWidth="1"/>
    <col min="10" max="10" width="53.5703125" customWidth="1"/>
    <col min="11" max="11" width="12.5703125" customWidth="1"/>
    <col min="12" max="12" width="11.5703125" customWidth="1"/>
    <col min="13" max="13" width="11.28515625" customWidth="1"/>
    <col min="14" max="26" width="8.7109375" customWidth="1"/>
  </cols>
  <sheetData>
    <row r="1" spans="1:13" ht="171.75" customHeight="1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3" ht="39.75" customHeight="1">
      <c r="A2" s="169" t="s">
        <v>380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1"/>
    </row>
    <row r="3" spans="1:13" ht="56.25">
      <c r="A3" s="18" t="s">
        <v>1</v>
      </c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81" t="s">
        <v>8</v>
      </c>
      <c r="I3" s="18" t="s">
        <v>9</v>
      </c>
      <c r="J3" s="96" t="s">
        <v>10</v>
      </c>
      <c r="K3" s="97" t="s">
        <v>11</v>
      </c>
      <c r="L3" s="98" t="s">
        <v>381</v>
      </c>
      <c r="M3" s="98" t="s">
        <v>13</v>
      </c>
    </row>
    <row r="4" spans="1:13" ht="65.099999999999994" customHeight="1">
      <c r="A4" s="145">
        <v>1</v>
      </c>
      <c r="B4" s="145">
        <v>1</v>
      </c>
      <c r="C4" s="164">
        <v>2</v>
      </c>
      <c r="D4" s="144" t="s">
        <v>15</v>
      </c>
      <c r="E4" s="144" t="str">
        <f>UPPER("Beside Vasantnagar Township, Gota Ognaj road, off Gota Cross road Ahmedabad-380060")</f>
        <v>BESIDE VASANTNAGAR TOWNSHIP, GOTA OGNAJ ROAD, OFF GOTA CROSS ROAD AHMEDABAD-380060</v>
      </c>
      <c r="F4" s="144" t="s">
        <v>16</v>
      </c>
      <c r="G4" s="144">
        <v>9099063002</v>
      </c>
      <c r="H4" s="141" t="s">
        <v>17</v>
      </c>
      <c r="I4" s="161" t="s">
        <v>18</v>
      </c>
      <c r="J4" s="99" t="s">
        <v>23</v>
      </c>
      <c r="K4" s="100" t="s">
        <v>382</v>
      </c>
      <c r="L4" s="101">
        <v>6</v>
      </c>
      <c r="M4" s="101">
        <v>6</v>
      </c>
    </row>
    <row r="5" spans="1:13" ht="65.099999999999994" customHeight="1">
      <c r="A5" s="142"/>
      <c r="B5" s="142"/>
      <c r="C5" s="142"/>
      <c r="D5" s="142"/>
      <c r="E5" s="142"/>
      <c r="F5" s="142"/>
      <c r="G5" s="142"/>
      <c r="H5" s="142"/>
      <c r="I5" s="162"/>
      <c r="J5" s="99" t="s">
        <v>25</v>
      </c>
      <c r="K5" s="100" t="s">
        <v>382</v>
      </c>
      <c r="L5" s="101">
        <v>6</v>
      </c>
      <c r="M5" s="101">
        <v>6</v>
      </c>
    </row>
    <row r="6" spans="1:13" ht="65.099999999999994" customHeight="1">
      <c r="A6" s="143"/>
      <c r="B6" s="143"/>
      <c r="C6" s="143"/>
      <c r="D6" s="143"/>
      <c r="E6" s="143"/>
      <c r="F6" s="143"/>
      <c r="G6" s="143"/>
      <c r="H6" s="143"/>
      <c r="I6" s="163"/>
      <c r="J6" s="102" t="s">
        <v>26</v>
      </c>
      <c r="K6" s="100" t="s">
        <v>382</v>
      </c>
      <c r="L6" s="103">
        <v>18</v>
      </c>
      <c r="M6" s="103">
        <v>18</v>
      </c>
    </row>
    <row r="7" spans="1:13" ht="65.099999999999994" customHeight="1">
      <c r="A7" s="145">
        <v>2</v>
      </c>
      <c r="B7" s="145">
        <v>1</v>
      </c>
      <c r="C7" s="164">
        <v>17</v>
      </c>
      <c r="D7" s="144" t="s">
        <v>383</v>
      </c>
      <c r="E7" s="144" t="str">
        <f>UPPER("Opp. Sangath Mall, Visat - Koba E4Road,Chandkheda, Ahmedabad- 382424")</f>
        <v>OPP. SANGATH MALL, VISAT - KOBA E4ROAD,CHANDKHEDA, AHMEDABAD- 382424</v>
      </c>
      <c r="F7" s="144" t="s">
        <v>16</v>
      </c>
      <c r="G7" s="144">
        <v>9099063017</v>
      </c>
      <c r="H7" s="141" t="s">
        <v>32</v>
      </c>
      <c r="I7" s="161" t="s">
        <v>384</v>
      </c>
      <c r="J7" s="99" t="s">
        <v>385</v>
      </c>
      <c r="K7" s="100" t="s">
        <v>382</v>
      </c>
      <c r="L7" s="104">
        <v>18</v>
      </c>
      <c r="M7" s="104">
        <v>18</v>
      </c>
    </row>
    <row r="8" spans="1:13" ht="65.099999999999994" customHeight="1">
      <c r="A8" s="142"/>
      <c r="B8" s="142"/>
      <c r="C8" s="142"/>
      <c r="D8" s="142"/>
      <c r="E8" s="142"/>
      <c r="F8" s="142"/>
      <c r="G8" s="142"/>
      <c r="H8" s="142"/>
      <c r="I8" s="162"/>
      <c r="J8" s="99" t="s">
        <v>35</v>
      </c>
      <c r="K8" s="100" t="s">
        <v>382</v>
      </c>
      <c r="L8" s="104">
        <v>18</v>
      </c>
      <c r="M8" s="104">
        <v>18</v>
      </c>
    </row>
    <row r="9" spans="1:13" ht="65.099999999999994" customHeight="1">
      <c r="A9" s="142"/>
      <c r="B9" s="142"/>
      <c r="C9" s="142"/>
      <c r="D9" s="142"/>
      <c r="E9" s="142"/>
      <c r="F9" s="142"/>
      <c r="G9" s="142"/>
      <c r="H9" s="142"/>
      <c r="I9" s="162"/>
      <c r="J9" s="99" t="s">
        <v>19</v>
      </c>
      <c r="K9" s="100" t="s">
        <v>382</v>
      </c>
      <c r="L9" s="104">
        <v>18</v>
      </c>
      <c r="M9" s="104">
        <v>18</v>
      </c>
    </row>
    <row r="10" spans="1:13" ht="65.099999999999994" customHeight="1">
      <c r="A10" s="142"/>
      <c r="B10" s="142"/>
      <c r="C10" s="142"/>
      <c r="D10" s="142"/>
      <c r="E10" s="142"/>
      <c r="F10" s="142"/>
      <c r="G10" s="142"/>
      <c r="H10" s="142"/>
      <c r="I10" s="162"/>
      <c r="J10" s="99" t="s">
        <v>22</v>
      </c>
      <c r="K10" s="100" t="s">
        <v>382</v>
      </c>
      <c r="L10" s="104">
        <v>18</v>
      </c>
      <c r="M10" s="104">
        <v>18</v>
      </c>
    </row>
    <row r="11" spans="1:13" ht="65.099999999999994" customHeight="1">
      <c r="A11" s="143"/>
      <c r="B11" s="143"/>
      <c r="C11" s="143"/>
      <c r="D11" s="143"/>
      <c r="E11" s="143"/>
      <c r="F11" s="143"/>
      <c r="G11" s="143"/>
      <c r="H11" s="143"/>
      <c r="I11" s="163"/>
      <c r="J11" s="99" t="s">
        <v>270</v>
      </c>
      <c r="K11" s="100" t="s">
        <v>382</v>
      </c>
      <c r="L11" s="104">
        <v>18</v>
      </c>
      <c r="M11" s="104">
        <v>18</v>
      </c>
    </row>
    <row r="12" spans="1:13" ht="65.099999999999994" customHeight="1">
      <c r="A12" s="12">
        <v>3</v>
      </c>
      <c r="B12" s="12">
        <v>1</v>
      </c>
      <c r="C12" s="19">
        <v>21</v>
      </c>
      <c r="D12" s="5" t="s">
        <v>386</v>
      </c>
      <c r="E12" s="10" t="s">
        <v>387</v>
      </c>
      <c r="F12" s="5" t="s">
        <v>41</v>
      </c>
      <c r="G12" s="5">
        <v>9099063021</v>
      </c>
      <c r="H12" s="79" t="s">
        <v>42</v>
      </c>
      <c r="I12" s="14" t="s">
        <v>384</v>
      </c>
      <c r="J12" s="99" t="s">
        <v>43</v>
      </c>
      <c r="K12" s="100" t="s">
        <v>382</v>
      </c>
      <c r="L12" s="104">
        <v>18</v>
      </c>
      <c r="M12" s="104">
        <v>18</v>
      </c>
    </row>
    <row r="13" spans="1:13" ht="65.099999999999994" customHeight="1">
      <c r="A13" s="145">
        <v>4</v>
      </c>
      <c r="B13" s="145">
        <v>1</v>
      </c>
      <c r="C13" s="164">
        <v>28</v>
      </c>
      <c r="D13" s="144" t="s">
        <v>47</v>
      </c>
      <c r="E13" s="147" t="str">
        <f>UPPER("Near Gujarat University
,Navrangpura,Ahmedabad-380015")</f>
        <v>NEAR GUJARAT UNIVERSITY
,NAVRANGPURA,AHMEDABAD-380015</v>
      </c>
      <c r="F13" s="144" t="s">
        <v>16</v>
      </c>
      <c r="G13" s="144">
        <v>9099063028</v>
      </c>
      <c r="H13" s="141" t="s">
        <v>48</v>
      </c>
      <c r="I13" s="161" t="s">
        <v>33</v>
      </c>
      <c r="J13" s="99" t="s">
        <v>19</v>
      </c>
      <c r="K13" s="100" t="s">
        <v>382</v>
      </c>
      <c r="L13" s="104">
        <v>18</v>
      </c>
      <c r="M13" s="104">
        <v>18</v>
      </c>
    </row>
    <row r="14" spans="1:13" ht="65.099999999999994" customHeight="1">
      <c r="A14" s="142"/>
      <c r="B14" s="142"/>
      <c r="C14" s="142"/>
      <c r="D14" s="142"/>
      <c r="E14" s="142"/>
      <c r="F14" s="142"/>
      <c r="G14" s="142"/>
      <c r="H14" s="142"/>
      <c r="I14" s="162"/>
      <c r="J14" s="99" t="s">
        <v>388</v>
      </c>
      <c r="K14" s="100" t="s">
        <v>382</v>
      </c>
      <c r="L14" s="104">
        <v>18</v>
      </c>
      <c r="M14" s="104">
        <v>18</v>
      </c>
    </row>
    <row r="15" spans="1:13" ht="65.099999999999994" customHeight="1">
      <c r="A15" s="142"/>
      <c r="B15" s="142"/>
      <c r="C15" s="142"/>
      <c r="D15" s="142"/>
      <c r="E15" s="142"/>
      <c r="F15" s="142"/>
      <c r="G15" s="142"/>
      <c r="H15" s="142"/>
      <c r="I15" s="162"/>
      <c r="J15" s="99" t="s">
        <v>389</v>
      </c>
      <c r="K15" s="100" t="s">
        <v>382</v>
      </c>
      <c r="L15" s="104">
        <v>15</v>
      </c>
      <c r="M15" s="104">
        <v>15</v>
      </c>
    </row>
    <row r="16" spans="1:13" ht="65.099999999999994" customHeight="1">
      <c r="A16" s="142"/>
      <c r="B16" s="142"/>
      <c r="C16" s="142"/>
      <c r="D16" s="142"/>
      <c r="E16" s="142"/>
      <c r="F16" s="142"/>
      <c r="G16" s="142"/>
      <c r="H16" s="142"/>
      <c r="I16" s="162"/>
      <c r="J16" s="99" t="s">
        <v>390</v>
      </c>
      <c r="K16" s="100" t="s">
        <v>382</v>
      </c>
      <c r="L16" s="104">
        <v>18</v>
      </c>
      <c r="M16" s="104">
        <v>18</v>
      </c>
    </row>
    <row r="17" spans="1:13" ht="65.099999999999994" customHeight="1">
      <c r="A17" s="142"/>
      <c r="B17" s="142"/>
      <c r="C17" s="142"/>
      <c r="D17" s="142"/>
      <c r="E17" s="142"/>
      <c r="F17" s="142"/>
      <c r="G17" s="142"/>
      <c r="H17" s="142"/>
      <c r="I17" s="162"/>
      <c r="J17" s="99" t="s">
        <v>391</v>
      </c>
      <c r="K17" s="100" t="s">
        <v>382</v>
      </c>
      <c r="L17" s="104">
        <v>18</v>
      </c>
      <c r="M17" s="104">
        <v>18</v>
      </c>
    </row>
    <row r="18" spans="1:13" ht="65.099999999999994" customHeight="1">
      <c r="A18" s="142"/>
      <c r="B18" s="142"/>
      <c r="C18" s="142"/>
      <c r="D18" s="142"/>
      <c r="E18" s="142"/>
      <c r="F18" s="142"/>
      <c r="G18" s="142"/>
      <c r="H18" s="142"/>
      <c r="I18" s="162"/>
      <c r="J18" s="99" t="s">
        <v>23</v>
      </c>
      <c r="K18" s="100" t="s">
        <v>382</v>
      </c>
      <c r="L18" s="104">
        <v>36</v>
      </c>
      <c r="M18" s="104">
        <v>36</v>
      </c>
    </row>
    <row r="19" spans="1:13" ht="65.099999999999994" customHeight="1">
      <c r="A19" s="142"/>
      <c r="B19" s="142"/>
      <c r="C19" s="142"/>
      <c r="D19" s="142"/>
      <c r="E19" s="142"/>
      <c r="F19" s="142"/>
      <c r="G19" s="142"/>
      <c r="H19" s="142"/>
      <c r="I19" s="162"/>
      <c r="J19" s="99" t="s">
        <v>392</v>
      </c>
      <c r="K19" s="100" t="s">
        <v>382</v>
      </c>
      <c r="L19" s="104">
        <v>18</v>
      </c>
      <c r="M19" s="104">
        <v>18</v>
      </c>
    </row>
    <row r="20" spans="1:13" ht="65.099999999999994" customHeight="1">
      <c r="A20" s="142"/>
      <c r="B20" s="142"/>
      <c r="C20" s="142"/>
      <c r="D20" s="142"/>
      <c r="E20" s="142"/>
      <c r="F20" s="142"/>
      <c r="G20" s="142"/>
      <c r="H20" s="142"/>
      <c r="I20" s="162"/>
      <c r="J20" s="99" t="s">
        <v>393</v>
      </c>
      <c r="K20" s="100" t="s">
        <v>382</v>
      </c>
      <c r="L20" s="104">
        <v>36</v>
      </c>
      <c r="M20" s="104">
        <v>36</v>
      </c>
    </row>
    <row r="21" spans="1:13" ht="65.099999999999994" customHeight="1">
      <c r="A21" s="142"/>
      <c r="B21" s="142"/>
      <c r="C21" s="142"/>
      <c r="D21" s="142"/>
      <c r="E21" s="142"/>
      <c r="F21" s="142"/>
      <c r="G21" s="142"/>
      <c r="H21" s="142"/>
      <c r="I21" s="162"/>
      <c r="J21" s="99" t="s">
        <v>394</v>
      </c>
      <c r="K21" s="100" t="s">
        <v>382</v>
      </c>
      <c r="L21" s="104">
        <v>25</v>
      </c>
      <c r="M21" s="104">
        <v>25</v>
      </c>
    </row>
    <row r="22" spans="1:13" ht="65.099999999999994" customHeight="1">
      <c r="A22" s="142"/>
      <c r="B22" s="142"/>
      <c r="C22" s="142"/>
      <c r="D22" s="142"/>
      <c r="E22" s="142"/>
      <c r="F22" s="142"/>
      <c r="G22" s="142"/>
      <c r="H22" s="142"/>
      <c r="I22" s="162"/>
      <c r="J22" s="99" t="s">
        <v>395</v>
      </c>
      <c r="K22" s="100" t="s">
        <v>382</v>
      </c>
      <c r="L22" s="104">
        <v>18</v>
      </c>
      <c r="M22" s="104">
        <v>18</v>
      </c>
    </row>
    <row r="23" spans="1:13" ht="65.099999999999994" customHeight="1">
      <c r="A23" s="142"/>
      <c r="B23" s="142"/>
      <c r="C23" s="142"/>
      <c r="D23" s="142"/>
      <c r="E23" s="142"/>
      <c r="F23" s="142"/>
      <c r="G23" s="142"/>
      <c r="H23" s="142"/>
      <c r="I23" s="162"/>
      <c r="J23" s="99" t="s">
        <v>396</v>
      </c>
      <c r="K23" s="100" t="s">
        <v>382</v>
      </c>
      <c r="L23" s="104">
        <v>18</v>
      </c>
      <c r="M23" s="104">
        <v>18</v>
      </c>
    </row>
    <row r="24" spans="1:13" ht="65.099999999999994" customHeight="1">
      <c r="A24" s="142"/>
      <c r="B24" s="142"/>
      <c r="C24" s="142"/>
      <c r="D24" s="142"/>
      <c r="E24" s="142"/>
      <c r="F24" s="142"/>
      <c r="G24" s="142"/>
      <c r="H24" s="142"/>
      <c r="I24" s="162"/>
      <c r="J24" s="99" t="s">
        <v>397</v>
      </c>
      <c r="K24" s="100" t="s">
        <v>382</v>
      </c>
      <c r="L24" s="104">
        <v>18</v>
      </c>
      <c r="M24" s="104">
        <v>18</v>
      </c>
    </row>
    <row r="25" spans="1:13" ht="65.099999999999994" customHeight="1">
      <c r="A25" s="142"/>
      <c r="B25" s="142"/>
      <c r="C25" s="142"/>
      <c r="D25" s="142"/>
      <c r="E25" s="142"/>
      <c r="F25" s="142"/>
      <c r="G25" s="142"/>
      <c r="H25" s="142"/>
      <c r="I25" s="162"/>
      <c r="J25" s="99" t="s">
        <v>398</v>
      </c>
      <c r="K25" s="100" t="s">
        <v>382</v>
      </c>
      <c r="L25" s="104">
        <v>25</v>
      </c>
      <c r="M25" s="104">
        <v>25</v>
      </c>
    </row>
    <row r="26" spans="1:13" ht="65.099999999999994" customHeight="1">
      <c r="A26" s="142"/>
      <c r="B26" s="142"/>
      <c r="C26" s="142"/>
      <c r="D26" s="142"/>
      <c r="E26" s="142"/>
      <c r="F26" s="142"/>
      <c r="G26" s="142"/>
      <c r="H26" s="142"/>
      <c r="I26" s="162"/>
      <c r="J26" s="99" t="s">
        <v>399</v>
      </c>
      <c r="K26" s="100" t="s">
        <v>382</v>
      </c>
      <c r="L26" s="104">
        <v>18</v>
      </c>
      <c r="M26" s="104">
        <v>18</v>
      </c>
    </row>
    <row r="27" spans="1:13" ht="65.099999999999994" customHeight="1">
      <c r="A27" s="142"/>
      <c r="B27" s="142"/>
      <c r="C27" s="142"/>
      <c r="D27" s="142"/>
      <c r="E27" s="142"/>
      <c r="F27" s="142"/>
      <c r="G27" s="142"/>
      <c r="H27" s="142"/>
      <c r="I27" s="162"/>
      <c r="J27" s="99" t="s">
        <v>400</v>
      </c>
      <c r="K27" s="100" t="s">
        <v>382</v>
      </c>
      <c r="L27" s="104">
        <v>18</v>
      </c>
      <c r="M27" s="104">
        <v>18</v>
      </c>
    </row>
    <row r="28" spans="1:13" ht="65.099999999999994" customHeight="1">
      <c r="A28" s="142"/>
      <c r="B28" s="142"/>
      <c r="C28" s="142"/>
      <c r="D28" s="142"/>
      <c r="E28" s="142"/>
      <c r="F28" s="142"/>
      <c r="G28" s="142"/>
      <c r="H28" s="142"/>
      <c r="I28" s="162"/>
      <c r="J28" s="99" t="s">
        <v>56</v>
      </c>
      <c r="K28" s="100" t="s">
        <v>382</v>
      </c>
      <c r="L28" s="104">
        <v>18</v>
      </c>
      <c r="M28" s="104">
        <v>18</v>
      </c>
    </row>
    <row r="29" spans="1:13" ht="65.099999999999994" customHeight="1">
      <c r="A29" s="142"/>
      <c r="B29" s="142"/>
      <c r="C29" s="142"/>
      <c r="D29" s="142"/>
      <c r="E29" s="142"/>
      <c r="F29" s="142"/>
      <c r="G29" s="142"/>
      <c r="H29" s="142"/>
      <c r="I29" s="162"/>
      <c r="J29" s="99" t="s">
        <v>401</v>
      </c>
      <c r="K29" s="100" t="s">
        <v>382</v>
      </c>
      <c r="L29" s="104">
        <v>18</v>
      </c>
      <c r="M29" s="104">
        <v>18</v>
      </c>
    </row>
    <row r="30" spans="1:13" ht="65.099999999999994" customHeight="1">
      <c r="A30" s="143"/>
      <c r="B30" s="143"/>
      <c r="C30" s="143"/>
      <c r="D30" s="143"/>
      <c r="E30" s="143"/>
      <c r="F30" s="143"/>
      <c r="G30" s="143"/>
      <c r="H30" s="143"/>
      <c r="I30" s="163"/>
      <c r="J30" s="99" t="s">
        <v>402</v>
      </c>
      <c r="K30" s="100" t="s">
        <v>382</v>
      </c>
      <c r="L30" s="104">
        <v>18</v>
      </c>
      <c r="M30" s="104">
        <v>18</v>
      </c>
    </row>
    <row r="31" spans="1:13" ht="65.099999999999994" customHeight="1">
      <c r="A31" s="145">
        <v>5</v>
      </c>
      <c r="B31" s="145">
        <v>1</v>
      </c>
      <c r="C31" s="164">
        <v>43</v>
      </c>
      <c r="D31" s="144" t="s">
        <v>62</v>
      </c>
      <c r="E31" s="144" t="s">
        <v>63</v>
      </c>
      <c r="F31" s="144" t="s">
        <v>41</v>
      </c>
      <c r="G31" s="144">
        <v>9099063043</v>
      </c>
      <c r="H31" s="141" t="s">
        <v>64</v>
      </c>
      <c r="I31" s="161" t="s">
        <v>384</v>
      </c>
      <c r="J31" s="99" t="s">
        <v>19</v>
      </c>
      <c r="K31" s="100" t="s">
        <v>382</v>
      </c>
      <c r="L31" s="104">
        <v>18</v>
      </c>
      <c r="M31" s="104">
        <v>18</v>
      </c>
    </row>
    <row r="32" spans="1:13" ht="65.099999999999994" customHeight="1">
      <c r="A32" s="142"/>
      <c r="B32" s="142"/>
      <c r="C32" s="142"/>
      <c r="D32" s="142"/>
      <c r="E32" s="142"/>
      <c r="F32" s="142"/>
      <c r="G32" s="142"/>
      <c r="H32" s="142"/>
      <c r="I32" s="162"/>
      <c r="J32" s="99" t="s">
        <v>393</v>
      </c>
      <c r="K32" s="100" t="s">
        <v>382</v>
      </c>
      <c r="L32" s="104">
        <v>18</v>
      </c>
      <c r="M32" s="104">
        <v>18</v>
      </c>
    </row>
    <row r="33" spans="1:13" ht="65.099999999999994" customHeight="1">
      <c r="A33" s="142"/>
      <c r="B33" s="142"/>
      <c r="C33" s="142"/>
      <c r="D33" s="142"/>
      <c r="E33" s="142"/>
      <c r="F33" s="142"/>
      <c r="G33" s="142"/>
      <c r="H33" s="142"/>
      <c r="I33" s="162"/>
      <c r="J33" s="99" t="s">
        <v>23</v>
      </c>
      <c r="K33" s="100" t="s">
        <v>382</v>
      </c>
      <c r="L33" s="104">
        <v>18</v>
      </c>
      <c r="M33" s="104">
        <v>18</v>
      </c>
    </row>
    <row r="34" spans="1:13" ht="65.099999999999994" customHeight="1">
      <c r="A34" s="143"/>
      <c r="B34" s="143"/>
      <c r="C34" s="143"/>
      <c r="D34" s="143"/>
      <c r="E34" s="143"/>
      <c r="F34" s="143"/>
      <c r="G34" s="143"/>
      <c r="H34" s="143"/>
      <c r="I34" s="163"/>
      <c r="J34" s="99" t="s">
        <v>403</v>
      </c>
      <c r="K34" s="100" t="s">
        <v>382</v>
      </c>
      <c r="L34" s="104">
        <v>18</v>
      </c>
      <c r="M34" s="104">
        <v>18</v>
      </c>
    </row>
    <row r="35" spans="1:13" ht="65.099999999999994" customHeight="1">
      <c r="A35" s="12">
        <v>6</v>
      </c>
      <c r="B35" s="12">
        <v>1</v>
      </c>
      <c r="C35" s="19">
        <v>52</v>
      </c>
      <c r="D35" s="5" t="s">
        <v>66</v>
      </c>
      <c r="E35" s="5" t="s">
        <v>67</v>
      </c>
      <c r="F35" s="5" t="s">
        <v>16</v>
      </c>
      <c r="G35" s="7">
        <v>9099063052</v>
      </c>
      <c r="H35" s="79" t="s">
        <v>68</v>
      </c>
      <c r="I35" s="14" t="s">
        <v>33</v>
      </c>
      <c r="J35" s="99" t="s">
        <v>69</v>
      </c>
      <c r="K35" s="100" t="s">
        <v>382</v>
      </c>
      <c r="L35" s="104">
        <v>9</v>
      </c>
      <c r="M35" s="104">
        <v>9</v>
      </c>
    </row>
    <row r="36" spans="1:13" ht="65.099999999999994" customHeight="1">
      <c r="A36" s="145">
        <v>7</v>
      </c>
      <c r="B36" s="145">
        <v>1</v>
      </c>
      <c r="C36" s="164">
        <v>67</v>
      </c>
      <c r="D36" s="144" t="s">
        <v>72</v>
      </c>
      <c r="E36" s="144" t="str">
        <f>UPPER("Opp Science City, Village.Bhadaj,Ahmedabad-380060")</f>
        <v>OPP SCIENCE CITY, VILLAGE.BHADAJ,AHMEDABAD-380060</v>
      </c>
      <c r="F36" s="144" t="s">
        <v>16</v>
      </c>
      <c r="G36" s="144">
        <v>9099063067</v>
      </c>
      <c r="H36" s="141" t="s">
        <v>73</v>
      </c>
      <c r="I36" s="161" t="s">
        <v>18</v>
      </c>
      <c r="J36" s="99" t="s">
        <v>404</v>
      </c>
      <c r="K36" s="100" t="s">
        <v>382</v>
      </c>
      <c r="L36" s="104">
        <v>9</v>
      </c>
      <c r="M36" s="104">
        <v>9</v>
      </c>
    </row>
    <row r="37" spans="1:13" ht="65.099999999999994" customHeight="1">
      <c r="A37" s="142"/>
      <c r="B37" s="142"/>
      <c r="C37" s="142"/>
      <c r="D37" s="142"/>
      <c r="E37" s="142"/>
      <c r="F37" s="142"/>
      <c r="G37" s="142"/>
      <c r="H37" s="142"/>
      <c r="I37" s="162"/>
      <c r="J37" s="99" t="s">
        <v>398</v>
      </c>
      <c r="K37" s="100" t="s">
        <v>382</v>
      </c>
      <c r="L37" s="104">
        <v>18</v>
      </c>
      <c r="M37" s="104">
        <v>18</v>
      </c>
    </row>
    <row r="38" spans="1:13" ht="65.099999999999994" customHeight="1">
      <c r="A38" s="142"/>
      <c r="B38" s="142"/>
      <c r="C38" s="142"/>
      <c r="D38" s="142"/>
      <c r="E38" s="142"/>
      <c r="F38" s="142"/>
      <c r="G38" s="142"/>
      <c r="H38" s="142"/>
      <c r="I38" s="162"/>
      <c r="J38" s="99" t="s">
        <v>405</v>
      </c>
      <c r="K38" s="100" t="s">
        <v>382</v>
      </c>
      <c r="L38" s="104">
        <v>9</v>
      </c>
      <c r="M38" s="104">
        <v>9</v>
      </c>
    </row>
    <row r="39" spans="1:13" ht="65.099999999999994" customHeight="1">
      <c r="A39" s="143"/>
      <c r="B39" s="143"/>
      <c r="C39" s="143"/>
      <c r="D39" s="143"/>
      <c r="E39" s="143"/>
      <c r="F39" s="143"/>
      <c r="G39" s="143"/>
      <c r="H39" s="143"/>
      <c r="I39" s="163"/>
      <c r="J39" s="99" t="s">
        <v>393</v>
      </c>
      <c r="K39" s="100" t="s">
        <v>382</v>
      </c>
      <c r="L39" s="104">
        <v>9</v>
      </c>
      <c r="M39" s="104">
        <v>9</v>
      </c>
    </row>
    <row r="40" spans="1:13" ht="65.099999999999994" customHeight="1">
      <c r="A40" s="12">
        <v>8</v>
      </c>
      <c r="B40" s="12">
        <v>1</v>
      </c>
      <c r="C40" s="12">
        <v>113</v>
      </c>
      <c r="D40" s="10" t="s">
        <v>406</v>
      </c>
      <c r="E40" s="10" t="str">
        <f>UPPER("Opp Science City, Village.Bhadaj,Sola Road, Ahmedabad-380060.")</f>
        <v>OPP SCIENCE CITY, VILLAGE.BHADAJ,SOLA ROAD, AHMEDABAD-380060.</v>
      </c>
      <c r="F40" s="5" t="s">
        <v>16</v>
      </c>
      <c r="G40" s="5">
        <v>9099063067</v>
      </c>
      <c r="H40" s="79" t="s">
        <v>82</v>
      </c>
      <c r="I40" s="14" t="s">
        <v>18</v>
      </c>
      <c r="J40" s="99" t="s">
        <v>407</v>
      </c>
      <c r="K40" s="100" t="s">
        <v>382</v>
      </c>
      <c r="L40" s="104">
        <v>9</v>
      </c>
      <c r="M40" s="104">
        <v>9</v>
      </c>
    </row>
    <row r="41" spans="1:13" ht="65.099999999999994" customHeight="1">
      <c r="A41" s="145">
        <v>9</v>
      </c>
      <c r="B41" s="145">
        <v>1</v>
      </c>
      <c r="C41" s="145">
        <v>137</v>
      </c>
      <c r="D41" s="144" t="s">
        <v>408</v>
      </c>
      <c r="E41" s="155" t="s">
        <v>91</v>
      </c>
      <c r="F41" s="155" t="s">
        <v>16</v>
      </c>
      <c r="G41" s="155">
        <v>9428062077</v>
      </c>
      <c r="H41" s="141" t="s">
        <v>93</v>
      </c>
      <c r="I41" s="161" t="s">
        <v>384</v>
      </c>
      <c r="J41" s="99" t="s">
        <v>409</v>
      </c>
      <c r="K41" s="100" t="s">
        <v>382</v>
      </c>
      <c r="L41" s="104">
        <v>30</v>
      </c>
      <c r="M41" s="104">
        <v>30</v>
      </c>
    </row>
    <row r="42" spans="1:13" ht="65.099999999999994" customHeight="1">
      <c r="A42" s="142"/>
      <c r="B42" s="142"/>
      <c r="C42" s="142"/>
      <c r="D42" s="142"/>
      <c r="E42" s="142"/>
      <c r="F42" s="142"/>
      <c r="G42" s="142"/>
      <c r="H42" s="142"/>
      <c r="I42" s="162"/>
      <c r="J42" s="99" t="s">
        <v>410</v>
      </c>
      <c r="K42" s="100" t="s">
        <v>382</v>
      </c>
      <c r="L42" s="104">
        <v>18</v>
      </c>
      <c r="M42" s="104">
        <v>18</v>
      </c>
    </row>
    <row r="43" spans="1:13" ht="65.099999999999994" customHeight="1">
      <c r="A43" s="142"/>
      <c r="B43" s="142"/>
      <c r="C43" s="142"/>
      <c r="D43" s="142"/>
      <c r="E43" s="142"/>
      <c r="F43" s="142"/>
      <c r="G43" s="142"/>
      <c r="H43" s="142"/>
      <c r="I43" s="162"/>
      <c r="J43" s="99" t="s">
        <v>398</v>
      </c>
      <c r="K43" s="100" t="s">
        <v>382</v>
      </c>
      <c r="L43" s="104">
        <v>18</v>
      </c>
      <c r="M43" s="104">
        <v>18</v>
      </c>
    </row>
    <row r="44" spans="1:13" ht="65.099999999999994" customHeight="1">
      <c r="A44" s="143"/>
      <c r="B44" s="143"/>
      <c r="C44" s="143"/>
      <c r="D44" s="143"/>
      <c r="E44" s="143"/>
      <c r="F44" s="143"/>
      <c r="G44" s="143"/>
      <c r="H44" s="143"/>
      <c r="I44" s="163"/>
      <c r="J44" s="99" t="s">
        <v>87</v>
      </c>
      <c r="K44" s="100" t="s">
        <v>382</v>
      </c>
      <c r="L44" s="104">
        <v>18</v>
      </c>
      <c r="M44" s="104">
        <v>18</v>
      </c>
    </row>
    <row r="45" spans="1:13" ht="65.099999999999994" customHeight="1">
      <c r="A45" s="145">
        <v>10</v>
      </c>
      <c r="B45" s="145">
        <v>2</v>
      </c>
      <c r="C45" s="164">
        <v>13</v>
      </c>
      <c r="D45" s="144" t="s">
        <v>109</v>
      </c>
      <c r="E45" s="144" t="str">
        <f>UPPER("NR-ANIMAL VACCINE INSTITUTE,Sector-28, Gandhinagar-382028.")</f>
        <v>NR-ANIMAL VACCINE INSTITUTE,SECTOR-28, GANDHINAGAR-382028.</v>
      </c>
      <c r="F45" s="144" t="s">
        <v>92</v>
      </c>
      <c r="G45" s="144">
        <v>9099063013</v>
      </c>
      <c r="H45" s="141" t="s">
        <v>110</v>
      </c>
      <c r="I45" s="161" t="s">
        <v>384</v>
      </c>
      <c r="J45" s="99" t="s">
        <v>404</v>
      </c>
      <c r="K45" s="100" t="s">
        <v>382</v>
      </c>
      <c r="L45" s="104">
        <v>18</v>
      </c>
      <c r="M45" s="104">
        <v>18</v>
      </c>
    </row>
    <row r="46" spans="1:13" ht="65.099999999999994" customHeight="1">
      <c r="A46" s="143"/>
      <c r="B46" s="143"/>
      <c r="C46" s="143"/>
      <c r="D46" s="143"/>
      <c r="E46" s="143"/>
      <c r="F46" s="143"/>
      <c r="G46" s="143"/>
      <c r="H46" s="143"/>
      <c r="I46" s="163"/>
      <c r="J46" s="99" t="s">
        <v>49</v>
      </c>
      <c r="K46" s="100" t="s">
        <v>382</v>
      </c>
      <c r="L46" s="104">
        <v>18</v>
      </c>
      <c r="M46" s="104">
        <v>18</v>
      </c>
    </row>
    <row r="47" spans="1:13" ht="65.099999999999994" customHeight="1">
      <c r="A47" s="145">
        <v>11</v>
      </c>
      <c r="B47" s="145">
        <v>2</v>
      </c>
      <c r="C47" s="164">
        <v>16</v>
      </c>
      <c r="D47" s="144" t="s">
        <v>114</v>
      </c>
      <c r="E47" s="144" t="s">
        <v>411</v>
      </c>
      <c r="F47" s="144" t="s">
        <v>166</v>
      </c>
      <c r="G47" s="144">
        <v>9099063016</v>
      </c>
      <c r="H47" s="141" t="s">
        <v>116</v>
      </c>
      <c r="I47" s="161" t="s">
        <v>384</v>
      </c>
      <c r="J47" s="105" t="s">
        <v>412</v>
      </c>
      <c r="K47" s="100" t="s">
        <v>382</v>
      </c>
      <c r="L47" s="104">
        <v>18</v>
      </c>
      <c r="M47" s="104">
        <v>18</v>
      </c>
    </row>
    <row r="48" spans="1:13" ht="65.099999999999994" customHeight="1">
      <c r="A48" s="143"/>
      <c r="B48" s="143"/>
      <c r="C48" s="143"/>
      <c r="D48" s="143"/>
      <c r="E48" s="143"/>
      <c r="F48" s="143"/>
      <c r="G48" s="143"/>
      <c r="H48" s="143"/>
      <c r="I48" s="163"/>
      <c r="J48" s="99" t="s">
        <v>413</v>
      </c>
      <c r="K48" s="100" t="s">
        <v>382</v>
      </c>
      <c r="L48" s="104">
        <v>18</v>
      </c>
      <c r="M48" s="104">
        <v>18</v>
      </c>
    </row>
    <row r="49" spans="1:13" ht="65.099999999999994" customHeight="1">
      <c r="A49" s="145">
        <v>12</v>
      </c>
      <c r="B49" s="145">
        <v>2</v>
      </c>
      <c r="C49" s="164">
        <v>26</v>
      </c>
      <c r="D49" s="144" t="s">
        <v>122</v>
      </c>
      <c r="E49" s="144" t="s">
        <v>123</v>
      </c>
      <c r="F49" s="144" t="s">
        <v>92</v>
      </c>
      <c r="G49" s="144">
        <v>9099063026</v>
      </c>
      <c r="H49" s="141" t="s">
        <v>124</v>
      </c>
      <c r="I49" s="161" t="s">
        <v>18</v>
      </c>
      <c r="J49" s="99" t="s">
        <v>94</v>
      </c>
      <c r="K49" s="100" t="s">
        <v>382</v>
      </c>
      <c r="L49" s="104">
        <v>18</v>
      </c>
      <c r="M49" s="104">
        <v>18</v>
      </c>
    </row>
    <row r="50" spans="1:13" ht="65.099999999999994" customHeight="1">
      <c r="A50" s="142"/>
      <c r="B50" s="142"/>
      <c r="C50" s="142"/>
      <c r="D50" s="142"/>
      <c r="E50" s="142"/>
      <c r="F50" s="142"/>
      <c r="G50" s="142"/>
      <c r="H50" s="142"/>
      <c r="I50" s="162"/>
      <c r="J50" s="99" t="s">
        <v>19</v>
      </c>
      <c r="K50" s="100" t="s">
        <v>382</v>
      </c>
      <c r="L50" s="104">
        <v>18</v>
      </c>
      <c r="M50" s="104">
        <v>18</v>
      </c>
    </row>
    <row r="51" spans="1:13" ht="65.099999999999994" customHeight="1">
      <c r="A51" s="142"/>
      <c r="B51" s="142"/>
      <c r="C51" s="142"/>
      <c r="D51" s="142"/>
      <c r="E51" s="142"/>
      <c r="F51" s="142"/>
      <c r="G51" s="142"/>
      <c r="H51" s="142"/>
      <c r="I51" s="162"/>
      <c r="J51" s="99" t="s">
        <v>23</v>
      </c>
      <c r="K51" s="100" t="s">
        <v>382</v>
      </c>
      <c r="L51" s="104">
        <v>42</v>
      </c>
      <c r="M51" s="104">
        <v>42</v>
      </c>
    </row>
    <row r="52" spans="1:13" ht="65.099999999999994" customHeight="1">
      <c r="A52" s="142"/>
      <c r="B52" s="142"/>
      <c r="C52" s="142"/>
      <c r="D52" s="142"/>
      <c r="E52" s="142"/>
      <c r="F52" s="142"/>
      <c r="G52" s="142"/>
      <c r="H52" s="142"/>
      <c r="I52" s="162"/>
      <c r="J52" s="99" t="s">
        <v>407</v>
      </c>
      <c r="K52" s="100" t="s">
        <v>382</v>
      </c>
      <c r="L52" s="104">
        <v>18</v>
      </c>
      <c r="M52" s="104">
        <v>18</v>
      </c>
    </row>
    <row r="53" spans="1:13" ht="65.099999999999994" customHeight="1">
      <c r="A53" s="143"/>
      <c r="B53" s="143"/>
      <c r="C53" s="143"/>
      <c r="D53" s="143"/>
      <c r="E53" s="143"/>
      <c r="F53" s="143"/>
      <c r="G53" s="143"/>
      <c r="H53" s="143"/>
      <c r="I53" s="163"/>
      <c r="J53" s="99" t="s">
        <v>392</v>
      </c>
      <c r="K53" s="100" t="s">
        <v>382</v>
      </c>
      <c r="L53" s="104">
        <v>42</v>
      </c>
      <c r="M53" s="104">
        <v>42</v>
      </c>
    </row>
    <row r="54" spans="1:13" ht="65.099999999999994" customHeight="1">
      <c r="A54" s="145">
        <v>13</v>
      </c>
      <c r="B54" s="145">
        <v>2</v>
      </c>
      <c r="C54" s="164">
        <v>29</v>
      </c>
      <c r="D54" s="144" t="s">
        <v>127</v>
      </c>
      <c r="E54" s="144" t="s">
        <v>128</v>
      </c>
      <c r="F54" s="144" t="s">
        <v>129</v>
      </c>
      <c r="G54" s="144">
        <v>9099063029</v>
      </c>
      <c r="H54" s="141" t="s">
        <v>130</v>
      </c>
      <c r="I54" s="161" t="s">
        <v>18</v>
      </c>
      <c r="J54" s="99" t="s">
        <v>392</v>
      </c>
      <c r="K54" s="100" t="s">
        <v>382</v>
      </c>
      <c r="L54" s="104">
        <v>18</v>
      </c>
      <c r="M54" s="104">
        <v>18</v>
      </c>
    </row>
    <row r="55" spans="1:13" ht="65.099999999999994" customHeight="1">
      <c r="A55" s="142"/>
      <c r="B55" s="142"/>
      <c r="C55" s="142"/>
      <c r="D55" s="142"/>
      <c r="E55" s="142"/>
      <c r="F55" s="142"/>
      <c r="G55" s="142"/>
      <c r="H55" s="142"/>
      <c r="I55" s="162"/>
      <c r="J55" s="99" t="s">
        <v>414</v>
      </c>
      <c r="K55" s="100" t="s">
        <v>382</v>
      </c>
      <c r="L55" s="104">
        <v>24</v>
      </c>
      <c r="M55" s="104">
        <v>24</v>
      </c>
    </row>
    <row r="56" spans="1:13" ht="65.099999999999994" customHeight="1">
      <c r="A56" s="142"/>
      <c r="B56" s="142"/>
      <c r="C56" s="142"/>
      <c r="D56" s="142"/>
      <c r="E56" s="142"/>
      <c r="F56" s="142"/>
      <c r="G56" s="142"/>
      <c r="H56" s="142"/>
      <c r="I56" s="162"/>
      <c r="J56" s="99" t="s">
        <v>415</v>
      </c>
      <c r="K56" s="100" t="s">
        <v>382</v>
      </c>
      <c r="L56" s="104">
        <v>18</v>
      </c>
      <c r="M56" s="104">
        <v>18</v>
      </c>
    </row>
    <row r="57" spans="1:13" ht="65.099999999999994" customHeight="1">
      <c r="A57" s="142"/>
      <c r="B57" s="142"/>
      <c r="C57" s="142"/>
      <c r="D57" s="142"/>
      <c r="E57" s="142"/>
      <c r="F57" s="142"/>
      <c r="G57" s="142"/>
      <c r="H57" s="142"/>
      <c r="I57" s="162"/>
      <c r="J57" s="99" t="s">
        <v>407</v>
      </c>
      <c r="K57" s="100" t="s">
        <v>382</v>
      </c>
      <c r="L57" s="104">
        <v>12</v>
      </c>
      <c r="M57" s="104">
        <v>12</v>
      </c>
    </row>
    <row r="58" spans="1:13" ht="65.099999999999994" customHeight="1">
      <c r="A58" s="143"/>
      <c r="B58" s="143"/>
      <c r="C58" s="143"/>
      <c r="D58" s="143"/>
      <c r="E58" s="143"/>
      <c r="F58" s="143"/>
      <c r="G58" s="143"/>
      <c r="H58" s="143"/>
      <c r="I58" s="163"/>
      <c r="J58" s="99" t="s">
        <v>416</v>
      </c>
      <c r="K58" s="100" t="s">
        <v>382</v>
      </c>
      <c r="L58" s="104">
        <v>9</v>
      </c>
      <c r="M58" s="104">
        <v>9</v>
      </c>
    </row>
    <row r="59" spans="1:13" ht="109.5" customHeight="1">
      <c r="A59" s="12">
        <v>14</v>
      </c>
      <c r="B59" s="12">
        <v>2</v>
      </c>
      <c r="C59" s="19">
        <v>51</v>
      </c>
      <c r="D59" s="5" t="s">
        <v>136</v>
      </c>
      <c r="E59" s="5" t="s">
        <v>137</v>
      </c>
      <c r="F59" s="5" t="s">
        <v>92</v>
      </c>
      <c r="G59" s="5">
        <v>9099063051</v>
      </c>
      <c r="H59" s="79" t="s">
        <v>138</v>
      </c>
      <c r="I59" s="14" t="s">
        <v>18</v>
      </c>
      <c r="J59" s="165" t="s">
        <v>417</v>
      </c>
      <c r="K59" s="166"/>
      <c r="L59" s="166"/>
      <c r="M59" s="166"/>
    </row>
    <row r="60" spans="1:13" ht="65.099999999999994" customHeight="1">
      <c r="A60" s="145">
        <v>15</v>
      </c>
      <c r="B60" s="145">
        <v>2</v>
      </c>
      <c r="C60" s="164">
        <v>56</v>
      </c>
      <c r="D60" s="144" t="s">
        <v>141</v>
      </c>
      <c r="E60" s="144" t="s">
        <v>142</v>
      </c>
      <c r="F60" s="144" t="s">
        <v>143</v>
      </c>
      <c r="G60" s="144">
        <v>9099063056</v>
      </c>
      <c r="H60" s="141" t="s">
        <v>144</v>
      </c>
      <c r="I60" s="161" t="s">
        <v>18</v>
      </c>
      <c r="J60" s="99" t="s">
        <v>392</v>
      </c>
      <c r="K60" s="100" t="s">
        <v>382</v>
      </c>
      <c r="L60" s="104">
        <v>24</v>
      </c>
      <c r="M60" s="104">
        <v>24</v>
      </c>
    </row>
    <row r="61" spans="1:13" ht="65.099999999999994" customHeight="1">
      <c r="A61" s="143"/>
      <c r="B61" s="143"/>
      <c r="C61" s="143"/>
      <c r="D61" s="143"/>
      <c r="E61" s="143"/>
      <c r="F61" s="143"/>
      <c r="G61" s="143"/>
      <c r="H61" s="143"/>
      <c r="I61" s="163"/>
      <c r="J61" s="99" t="s">
        <v>23</v>
      </c>
      <c r="K61" s="100" t="s">
        <v>382</v>
      </c>
      <c r="L61" s="104">
        <v>24</v>
      </c>
      <c r="M61" s="104">
        <v>24</v>
      </c>
    </row>
    <row r="62" spans="1:13" ht="65.099999999999994" customHeight="1">
      <c r="A62" s="145">
        <v>16</v>
      </c>
      <c r="B62" s="145">
        <v>2</v>
      </c>
      <c r="C62" s="164">
        <v>65</v>
      </c>
      <c r="D62" s="144" t="s">
        <v>152</v>
      </c>
      <c r="E62" s="144" t="s">
        <v>153</v>
      </c>
      <c r="F62" s="144" t="s">
        <v>129</v>
      </c>
      <c r="G62" s="144">
        <v>9099063065</v>
      </c>
      <c r="H62" s="141" t="s">
        <v>155</v>
      </c>
      <c r="I62" s="161" t="s">
        <v>18</v>
      </c>
      <c r="J62" s="99" t="s">
        <v>188</v>
      </c>
      <c r="K62" s="100" t="s">
        <v>382</v>
      </c>
      <c r="L62" s="104">
        <v>24</v>
      </c>
      <c r="M62" s="104">
        <v>24</v>
      </c>
    </row>
    <row r="63" spans="1:13" ht="65.099999999999994" customHeight="1">
      <c r="A63" s="142"/>
      <c r="B63" s="142"/>
      <c r="C63" s="142"/>
      <c r="D63" s="142"/>
      <c r="E63" s="142"/>
      <c r="F63" s="142"/>
      <c r="G63" s="142"/>
      <c r="H63" s="142"/>
      <c r="I63" s="162"/>
      <c r="J63" s="99" t="s">
        <v>418</v>
      </c>
      <c r="K63" s="100" t="s">
        <v>382</v>
      </c>
      <c r="L63" s="104">
        <v>12</v>
      </c>
      <c r="M63" s="104">
        <v>12</v>
      </c>
    </row>
    <row r="64" spans="1:13" ht="65.099999999999994" customHeight="1">
      <c r="A64" s="142"/>
      <c r="B64" s="142"/>
      <c r="C64" s="142"/>
      <c r="D64" s="142"/>
      <c r="E64" s="142"/>
      <c r="F64" s="142"/>
      <c r="G64" s="142"/>
      <c r="H64" s="142"/>
      <c r="I64" s="162"/>
      <c r="J64" s="99" t="s">
        <v>419</v>
      </c>
      <c r="K64" s="100" t="s">
        <v>382</v>
      </c>
      <c r="L64" s="104">
        <v>18</v>
      </c>
      <c r="M64" s="104">
        <v>18</v>
      </c>
    </row>
    <row r="65" spans="1:13" ht="65.099999999999994" customHeight="1">
      <c r="A65" s="142"/>
      <c r="B65" s="142"/>
      <c r="C65" s="142"/>
      <c r="D65" s="142"/>
      <c r="E65" s="142"/>
      <c r="F65" s="142"/>
      <c r="G65" s="142"/>
      <c r="H65" s="142"/>
      <c r="I65" s="162"/>
      <c r="J65" s="99" t="s">
        <v>392</v>
      </c>
      <c r="K65" s="100" t="s">
        <v>382</v>
      </c>
      <c r="L65" s="104">
        <v>24</v>
      </c>
      <c r="M65" s="104">
        <v>24</v>
      </c>
    </row>
    <row r="66" spans="1:13" ht="65.099999999999994" customHeight="1">
      <c r="A66" s="142"/>
      <c r="B66" s="142"/>
      <c r="C66" s="142"/>
      <c r="D66" s="142"/>
      <c r="E66" s="142"/>
      <c r="F66" s="142"/>
      <c r="G66" s="142"/>
      <c r="H66" s="142"/>
      <c r="I66" s="162"/>
      <c r="J66" s="99" t="s">
        <v>420</v>
      </c>
      <c r="K66" s="100" t="s">
        <v>382</v>
      </c>
      <c r="L66" s="104">
        <v>24</v>
      </c>
      <c r="M66" s="104">
        <v>24</v>
      </c>
    </row>
    <row r="67" spans="1:13" ht="65.099999999999994" customHeight="1">
      <c r="A67" s="142"/>
      <c r="B67" s="142"/>
      <c r="C67" s="142"/>
      <c r="D67" s="142"/>
      <c r="E67" s="142"/>
      <c r="F67" s="142"/>
      <c r="G67" s="142"/>
      <c r="H67" s="142"/>
      <c r="I67" s="162"/>
      <c r="J67" s="105" t="s">
        <v>421</v>
      </c>
      <c r="K67" s="100" t="s">
        <v>382</v>
      </c>
      <c r="L67" s="104">
        <v>24</v>
      </c>
      <c r="M67" s="104">
        <v>24</v>
      </c>
    </row>
    <row r="68" spans="1:13" ht="65.099999999999994" customHeight="1">
      <c r="A68" s="142"/>
      <c r="B68" s="142"/>
      <c r="C68" s="142"/>
      <c r="D68" s="142"/>
      <c r="E68" s="142"/>
      <c r="F68" s="142"/>
      <c r="G68" s="142"/>
      <c r="H68" s="142"/>
      <c r="I68" s="162"/>
      <c r="J68" s="105" t="s">
        <v>422</v>
      </c>
      <c r="K68" s="100" t="s">
        <v>382</v>
      </c>
      <c r="L68" s="104">
        <v>24</v>
      </c>
      <c r="M68" s="104">
        <v>24</v>
      </c>
    </row>
    <row r="69" spans="1:13" ht="65.099999999999994" customHeight="1">
      <c r="A69" s="142"/>
      <c r="B69" s="142"/>
      <c r="C69" s="142"/>
      <c r="D69" s="142"/>
      <c r="E69" s="142"/>
      <c r="F69" s="142"/>
      <c r="G69" s="142"/>
      <c r="H69" s="142"/>
      <c r="I69" s="162"/>
      <c r="J69" s="105" t="s">
        <v>423</v>
      </c>
      <c r="K69" s="100" t="s">
        <v>382</v>
      </c>
      <c r="L69" s="104">
        <v>24</v>
      </c>
      <c r="M69" s="104">
        <v>24</v>
      </c>
    </row>
    <row r="70" spans="1:13" ht="65.099999999999994" customHeight="1">
      <c r="A70" s="143"/>
      <c r="B70" s="143"/>
      <c r="C70" s="143"/>
      <c r="D70" s="143"/>
      <c r="E70" s="143"/>
      <c r="F70" s="143"/>
      <c r="G70" s="143"/>
      <c r="H70" s="143"/>
      <c r="I70" s="163"/>
      <c r="J70" s="105" t="s">
        <v>424</v>
      </c>
      <c r="K70" s="100" t="s">
        <v>382</v>
      </c>
      <c r="L70" s="104">
        <v>24</v>
      </c>
      <c r="M70" s="104">
        <v>24</v>
      </c>
    </row>
    <row r="71" spans="1:13" ht="65.099999999999994" customHeight="1">
      <c r="A71" s="145">
        <v>17</v>
      </c>
      <c r="B71" s="145">
        <v>2</v>
      </c>
      <c r="C71" s="164">
        <v>75</v>
      </c>
      <c r="D71" s="144" t="s">
        <v>157</v>
      </c>
      <c r="E71" s="144" t="s">
        <v>158</v>
      </c>
      <c r="F71" s="144" t="s">
        <v>92</v>
      </c>
      <c r="G71" s="144">
        <v>9099063075</v>
      </c>
      <c r="H71" s="141" t="s">
        <v>159</v>
      </c>
      <c r="I71" s="161" t="s">
        <v>18</v>
      </c>
      <c r="J71" s="99" t="s">
        <v>393</v>
      </c>
      <c r="K71" s="100" t="s">
        <v>382</v>
      </c>
      <c r="L71" s="104">
        <v>24</v>
      </c>
      <c r="M71" s="104">
        <v>24</v>
      </c>
    </row>
    <row r="72" spans="1:13" ht="65.099999999999994" customHeight="1">
      <c r="A72" s="142"/>
      <c r="B72" s="142"/>
      <c r="C72" s="142"/>
      <c r="D72" s="142"/>
      <c r="E72" s="142"/>
      <c r="F72" s="142"/>
      <c r="G72" s="142"/>
      <c r="H72" s="142"/>
      <c r="I72" s="162"/>
      <c r="J72" s="99" t="s">
        <v>425</v>
      </c>
      <c r="K72" s="100" t="s">
        <v>382</v>
      </c>
      <c r="L72" s="104">
        <v>24</v>
      </c>
      <c r="M72" s="104">
        <v>24</v>
      </c>
    </row>
    <row r="73" spans="1:13" ht="65.099999999999994" customHeight="1">
      <c r="A73" s="142"/>
      <c r="B73" s="142"/>
      <c r="C73" s="142"/>
      <c r="D73" s="142"/>
      <c r="E73" s="142"/>
      <c r="F73" s="142"/>
      <c r="G73" s="142"/>
      <c r="H73" s="142"/>
      <c r="I73" s="162"/>
      <c r="J73" s="99" t="s">
        <v>23</v>
      </c>
      <c r="K73" s="100" t="s">
        <v>382</v>
      </c>
      <c r="L73" s="104">
        <v>24</v>
      </c>
      <c r="M73" s="104">
        <v>12</v>
      </c>
    </row>
    <row r="74" spans="1:13" ht="65.099999999999994" customHeight="1">
      <c r="A74" s="143"/>
      <c r="B74" s="143"/>
      <c r="C74" s="143"/>
      <c r="D74" s="143"/>
      <c r="E74" s="143"/>
      <c r="F74" s="143"/>
      <c r="G74" s="143"/>
      <c r="H74" s="143"/>
      <c r="I74" s="163"/>
      <c r="J74" s="99" t="s">
        <v>404</v>
      </c>
      <c r="K74" s="100" t="s">
        <v>382</v>
      </c>
      <c r="L74" s="104">
        <v>24</v>
      </c>
      <c r="M74" s="104">
        <v>12</v>
      </c>
    </row>
    <row r="75" spans="1:13" ht="65.099999999999994" customHeight="1">
      <c r="A75" s="12">
        <v>18</v>
      </c>
      <c r="B75" s="12">
        <v>2</v>
      </c>
      <c r="C75" s="19">
        <v>90</v>
      </c>
      <c r="D75" s="5" t="s">
        <v>426</v>
      </c>
      <c r="E75" s="5" t="s">
        <v>427</v>
      </c>
      <c r="F75" s="5" t="s">
        <v>166</v>
      </c>
      <c r="G75" s="7">
        <v>9978936743</v>
      </c>
      <c r="H75" s="79" t="s">
        <v>167</v>
      </c>
      <c r="I75" s="14" t="s">
        <v>18</v>
      </c>
      <c r="J75" s="165" t="s">
        <v>168</v>
      </c>
      <c r="K75" s="166"/>
      <c r="L75" s="166"/>
      <c r="M75" s="166"/>
    </row>
    <row r="76" spans="1:13" ht="65.099999999999994" customHeight="1">
      <c r="A76" s="145">
        <v>19</v>
      </c>
      <c r="B76" s="145">
        <v>2</v>
      </c>
      <c r="C76" s="164">
        <v>91</v>
      </c>
      <c r="D76" s="144" t="s">
        <v>170</v>
      </c>
      <c r="E76" s="144" t="s">
        <v>171</v>
      </c>
      <c r="F76" s="144" t="s">
        <v>129</v>
      </c>
      <c r="G76" s="144">
        <v>9099063484</v>
      </c>
      <c r="H76" s="141" t="s">
        <v>172</v>
      </c>
      <c r="I76" s="161" t="s">
        <v>18</v>
      </c>
      <c r="J76" s="99" t="s">
        <v>23</v>
      </c>
      <c r="K76" s="100" t="s">
        <v>382</v>
      </c>
      <c r="L76" s="104">
        <v>24</v>
      </c>
      <c r="M76" s="104">
        <v>24</v>
      </c>
    </row>
    <row r="77" spans="1:13" ht="65.099999999999994" customHeight="1">
      <c r="A77" s="143"/>
      <c r="B77" s="143"/>
      <c r="C77" s="143"/>
      <c r="D77" s="143"/>
      <c r="E77" s="143"/>
      <c r="F77" s="143"/>
      <c r="G77" s="143"/>
      <c r="H77" s="143"/>
      <c r="I77" s="163"/>
      <c r="J77" s="99" t="s">
        <v>392</v>
      </c>
      <c r="K77" s="100" t="s">
        <v>382</v>
      </c>
      <c r="L77" s="104">
        <v>12</v>
      </c>
      <c r="M77" s="104">
        <v>12</v>
      </c>
    </row>
    <row r="78" spans="1:13" ht="65.099999999999994" customHeight="1">
      <c r="A78" s="145">
        <v>20</v>
      </c>
      <c r="B78" s="145">
        <v>3</v>
      </c>
      <c r="C78" s="164">
        <v>7</v>
      </c>
      <c r="D78" s="144" t="s">
        <v>183</v>
      </c>
      <c r="E78" s="144" t="str">
        <f>UPPER("Engineering College,Post Box NO. 20, VALLABH VIDYANAGAR-388120,ANAND.")</f>
        <v>ENGINEERING COLLEGE,POST BOX NO. 20, VALLABH VIDYANAGAR-388120,ANAND.</v>
      </c>
      <c r="F78" s="144" t="s">
        <v>185</v>
      </c>
      <c r="G78" s="144">
        <v>9099063007</v>
      </c>
      <c r="H78" s="141" t="s">
        <v>186</v>
      </c>
      <c r="I78" s="161" t="s">
        <v>18</v>
      </c>
      <c r="J78" s="99" t="s">
        <v>407</v>
      </c>
      <c r="K78" s="100" t="s">
        <v>382</v>
      </c>
      <c r="L78" s="101">
        <v>12</v>
      </c>
      <c r="M78" s="101">
        <v>12</v>
      </c>
    </row>
    <row r="79" spans="1:13" ht="65.099999999999994" customHeight="1">
      <c r="A79" s="142"/>
      <c r="B79" s="142"/>
      <c r="C79" s="142"/>
      <c r="D79" s="142"/>
      <c r="E79" s="142"/>
      <c r="F79" s="142"/>
      <c r="G79" s="142"/>
      <c r="H79" s="142"/>
      <c r="I79" s="162"/>
      <c r="J79" s="105" t="s">
        <v>428</v>
      </c>
      <c r="K79" s="100" t="s">
        <v>382</v>
      </c>
      <c r="L79" s="101">
        <v>18</v>
      </c>
      <c r="M79" s="101">
        <v>18</v>
      </c>
    </row>
    <row r="80" spans="1:13" ht="65.099999999999994" customHeight="1">
      <c r="A80" s="142"/>
      <c r="B80" s="142"/>
      <c r="C80" s="142"/>
      <c r="D80" s="142"/>
      <c r="E80" s="142"/>
      <c r="F80" s="142"/>
      <c r="G80" s="142"/>
      <c r="H80" s="142"/>
      <c r="I80" s="162"/>
      <c r="J80" s="99" t="s">
        <v>398</v>
      </c>
      <c r="K80" s="100" t="s">
        <v>382</v>
      </c>
      <c r="L80" s="101">
        <v>18</v>
      </c>
      <c r="M80" s="101">
        <v>18</v>
      </c>
    </row>
    <row r="81" spans="1:13" ht="65.099999999999994" customHeight="1">
      <c r="A81" s="142"/>
      <c r="B81" s="142"/>
      <c r="C81" s="142"/>
      <c r="D81" s="142"/>
      <c r="E81" s="142"/>
      <c r="F81" s="142"/>
      <c r="G81" s="142"/>
      <c r="H81" s="142"/>
      <c r="I81" s="162"/>
      <c r="J81" s="99" t="s">
        <v>429</v>
      </c>
      <c r="K81" s="100" t="s">
        <v>382</v>
      </c>
      <c r="L81" s="101">
        <v>18</v>
      </c>
      <c r="M81" s="101">
        <v>18</v>
      </c>
    </row>
    <row r="82" spans="1:13" ht="65.099999999999994" customHeight="1">
      <c r="A82" s="142"/>
      <c r="B82" s="142"/>
      <c r="C82" s="142"/>
      <c r="D82" s="142"/>
      <c r="E82" s="142"/>
      <c r="F82" s="142"/>
      <c r="G82" s="142"/>
      <c r="H82" s="142"/>
      <c r="I82" s="162"/>
      <c r="J82" s="99" t="s">
        <v>430</v>
      </c>
      <c r="K82" s="100" t="s">
        <v>382</v>
      </c>
      <c r="L82" s="101">
        <v>18</v>
      </c>
      <c r="M82" s="101">
        <v>18</v>
      </c>
    </row>
    <row r="83" spans="1:13" ht="65.099999999999994" customHeight="1">
      <c r="A83" s="142"/>
      <c r="B83" s="142"/>
      <c r="C83" s="142"/>
      <c r="D83" s="142"/>
      <c r="E83" s="142"/>
      <c r="F83" s="142"/>
      <c r="G83" s="142"/>
      <c r="H83" s="142"/>
      <c r="I83" s="162"/>
      <c r="J83" s="99" t="s">
        <v>395</v>
      </c>
      <c r="K83" s="100" t="s">
        <v>382</v>
      </c>
      <c r="L83" s="101">
        <v>18</v>
      </c>
      <c r="M83" s="101">
        <v>18</v>
      </c>
    </row>
    <row r="84" spans="1:13" ht="65.099999999999994" customHeight="1">
      <c r="A84" s="142"/>
      <c r="B84" s="142"/>
      <c r="C84" s="142"/>
      <c r="D84" s="142"/>
      <c r="E84" s="142"/>
      <c r="F84" s="142"/>
      <c r="G84" s="142"/>
      <c r="H84" s="142"/>
      <c r="I84" s="162"/>
      <c r="J84" s="99" t="s">
        <v>431</v>
      </c>
      <c r="K84" s="100" t="s">
        <v>382</v>
      </c>
      <c r="L84" s="101">
        <v>18</v>
      </c>
      <c r="M84" s="101">
        <v>18</v>
      </c>
    </row>
    <row r="85" spans="1:13" ht="65.099999999999994" customHeight="1">
      <c r="A85" s="142"/>
      <c r="B85" s="142"/>
      <c r="C85" s="142"/>
      <c r="D85" s="142"/>
      <c r="E85" s="142"/>
      <c r="F85" s="142"/>
      <c r="G85" s="142"/>
      <c r="H85" s="142"/>
      <c r="I85" s="162"/>
      <c r="J85" s="99" t="s">
        <v>53</v>
      </c>
      <c r="K85" s="100" t="s">
        <v>382</v>
      </c>
      <c r="L85" s="101">
        <v>18</v>
      </c>
      <c r="M85" s="101">
        <v>18</v>
      </c>
    </row>
    <row r="86" spans="1:13" ht="65.099999999999994" customHeight="1">
      <c r="A86" s="143"/>
      <c r="B86" s="143"/>
      <c r="C86" s="143"/>
      <c r="D86" s="143"/>
      <c r="E86" s="143"/>
      <c r="F86" s="143"/>
      <c r="G86" s="143"/>
      <c r="H86" s="143"/>
      <c r="I86" s="163"/>
      <c r="J86" s="99" t="s">
        <v>23</v>
      </c>
      <c r="K86" s="100" t="s">
        <v>382</v>
      </c>
      <c r="L86" s="101">
        <v>12</v>
      </c>
      <c r="M86" s="101">
        <v>12</v>
      </c>
    </row>
    <row r="87" spans="1:13" ht="65.099999999999994" customHeight="1">
      <c r="A87" s="145">
        <v>21</v>
      </c>
      <c r="B87" s="145">
        <v>3</v>
      </c>
      <c r="C87" s="164">
        <v>18</v>
      </c>
      <c r="D87" s="144" t="s">
        <v>190</v>
      </c>
      <c r="E87" s="144" t="s">
        <v>191</v>
      </c>
      <c r="F87" s="144" t="s">
        <v>192</v>
      </c>
      <c r="G87" s="144">
        <v>9099063018</v>
      </c>
      <c r="H87" s="141" t="s">
        <v>193</v>
      </c>
      <c r="I87" s="161" t="s">
        <v>384</v>
      </c>
      <c r="J87" s="99" t="s">
        <v>432</v>
      </c>
      <c r="K87" s="100" t="s">
        <v>382</v>
      </c>
      <c r="L87" s="104">
        <v>18</v>
      </c>
      <c r="M87" s="104">
        <v>18</v>
      </c>
    </row>
    <row r="88" spans="1:13" ht="65.099999999999994" customHeight="1">
      <c r="A88" s="143"/>
      <c r="B88" s="143"/>
      <c r="C88" s="143"/>
      <c r="D88" s="143"/>
      <c r="E88" s="143"/>
      <c r="F88" s="143"/>
      <c r="G88" s="143"/>
      <c r="H88" s="143"/>
      <c r="I88" s="163"/>
      <c r="J88" s="99" t="s">
        <v>398</v>
      </c>
      <c r="K88" s="100" t="s">
        <v>382</v>
      </c>
      <c r="L88" s="104">
        <v>18</v>
      </c>
      <c r="M88" s="104">
        <v>18</v>
      </c>
    </row>
    <row r="89" spans="1:13" ht="65.099999999999994" customHeight="1">
      <c r="A89" s="145">
        <v>22</v>
      </c>
      <c r="B89" s="145">
        <v>3</v>
      </c>
      <c r="C89" s="164">
        <v>41</v>
      </c>
      <c r="D89" s="144" t="s">
        <v>195</v>
      </c>
      <c r="E89" s="144" t="s">
        <v>196</v>
      </c>
      <c r="F89" s="144" t="s">
        <v>185</v>
      </c>
      <c r="G89" s="144">
        <v>9099063041</v>
      </c>
      <c r="H89" s="141" t="s">
        <v>197</v>
      </c>
      <c r="I89" s="161" t="s">
        <v>18</v>
      </c>
      <c r="J89" s="99" t="s">
        <v>398</v>
      </c>
      <c r="K89" s="100" t="s">
        <v>382</v>
      </c>
      <c r="L89" s="104">
        <v>18</v>
      </c>
      <c r="M89" s="104">
        <v>18</v>
      </c>
    </row>
    <row r="90" spans="1:13" ht="65.099999999999994" customHeight="1">
      <c r="A90" s="143"/>
      <c r="B90" s="143"/>
      <c r="C90" s="143"/>
      <c r="D90" s="143"/>
      <c r="E90" s="143"/>
      <c r="F90" s="143"/>
      <c r="G90" s="143"/>
      <c r="H90" s="143"/>
      <c r="I90" s="163"/>
      <c r="J90" s="105" t="s">
        <v>433</v>
      </c>
      <c r="K90" s="100" t="s">
        <v>382</v>
      </c>
      <c r="L90" s="104">
        <v>9</v>
      </c>
      <c r="M90" s="104">
        <v>9</v>
      </c>
    </row>
    <row r="91" spans="1:13" ht="65.099999999999994" customHeight="1">
      <c r="A91" s="145">
        <v>23</v>
      </c>
      <c r="B91" s="145">
        <v>3</v>
      </c>
      <c r="C91" s="164">
        <v>82</v>
      </c>
      <c r="D91" s="144" t="s">
        <v>218</v>
      </c>
      <c r="E91" s="144" t="str">
        <f>UPPER("N.H-8, Near Sankara Eye Hospital,Mogar, Anand-388340")</f>
        <v>N.H-8, NEAR SANKARA EYE HOSPITAL,MOGAR, ANAND-388340</v>
      </c>
      <c r="F91" s="144" t="s">
        <v>185</v>
      </c>
      <c r="G91" s="152">
        <v>9099063481</v>
      </c>
      <c r="H91" s="141" t="s">
        <v>219</v>
      </c>
      <c r="I91" s="161" t="s">
        <v>18</v>
      </c>
      <c r="J91" s="99" t="s">
        <v>434</v>
      </c>
      <c r="K91" s="100" t="s">
        <v>382</v>
      </c>
      <c r="L91" s="104">
        <v>6</v>
      </c>
      <c r="M91" s="104">
        <v>6</v>
      </c>
    </row>
    <row r="92" spans="1:13" ht="65.099999999999994" customHeight="1">
      <c r="A92" s="143"/>
      <c r="B92" s="143"/>
      <c r="C92" s="143"/>
      <c r="D92" s="143"/>
      <c r="E92" s="143"/>
      <c r="F92" s="143"/>
      <c r="G92" s="143"/>
      <c r="H92" s="143"/>
      <c r="I92" s="163"/>
      <c r="J92" s="99" t="s">
        <v>23</v>
      </c>
      <c r="K92" s="100" t="s">
        <v>382</v>
      </c>
      <c r="L92" s="104">
        <v>6</v>
      </c>
      <c r="M92" s="104">
        <v>6</v>
      </c>
    </row>
    <row r="93" spans="1:13" ht="65.099999999999994" customHeight="1">
      <c r="A93" s="145">
        <v>24</v>
      </c>
      <c r="B93" s="145">
        <v>3</v>
      </c>
      <c r="C93" s="145">
        <v>101</v>
      </c>
      <c r="D93" s="144" t="s">
        <v>220</v>
      </c>
      <c r="E93" s="144" t="s">
        <v>435</v>
      </c>
      <c r="F93" s="144" t="s">
        <v>185</v>
      </c>
      <c r="G93" s="144">
        <v>9099063458</v>
      </c>
      <c r="H93" s="141" t="s">
        <v>222</v>
      </c>
      <c r="I93" s="161" t="s">
        <v>18</v>
      </c>
      <c r="J93" s="99" t="s">
        <v>407</v>
      </c>
      <c r="K93" s="100" t="s">
        <v>382</v>
      </c>
      <c r="L93" s="104">
        <v>12</v>
      </c>
      <c r="M93" s="104">
        <v>12</v>
      </c>
    </row>
    <row r="94" spans="1:13" ht="65.099999999999994" customHeight="1">
      <c r="A94" s="143"/>
      <c r="B94" s="143"/>
      <c r="C94" s="143"/>
      <c r="D94" s="143"/>
      <c r="E94" s="143"/>
      <c r="F94" s="143"/>
      <c r="G94" s="143"/>
      <c r="H94" s="143"/>
      <c r="I94" s="163"/>
      <c r="J94" s="105" t="s">
        <v>436</v>
      </c>
      <c r="K94" s="100" t="s">
        <v>382</v>
      </c>
      <c r="L94" s="104">
        <v>12</v>
      </c>
      <c r="M94" s="104">
        <v>12</v>
      </c>
    </row>
    <row r="95" spans="1:13" ht="65.099999999999994" customHeight="1">
      <c r="A95" s="145">
        <v>25</v>
      </c>
      <c r="B95" s="145">
        <v>3</v>
      </c>
      <c r="C95" s="145">
        <v>119</v>
      </c>
      <c r="D95" s="144" t="s">
        <v>437</v>
      </c>
      <c r="E95" s="144" t="s">
        <v>438</v>
      </c>
      <c r="F95" s="144" t="s">
        <v>212</v>
      </c>
      <c r="G95" s="144">
        <v>8374279650</v>
      </c>
      <c r="H95" s="141" t="s">
        <v>439</v>
      </c>
      <c r="I95" s="161" t="s">
        <v>440</v>
      </c>
      <c r="J95" s="106" t="s">
        <v>441</v>
      </c>
      <c r="K95" s="100" t="s">
        <v>442</v>
      </c>
      <c r="L95" s="104">
        <v>460</v>
      </c>
      <c r="M95" s="104">
        <v>460</v>
      </c>
    </row>
    <row r="96" spans="1:13" ht="65.099999999999994" customHeight="1">
      <c r="A96" s="142"/>
      <c r="B96" s="142"/>
      <c r="C96" s="142"/>
      <c r="D96" s="142"/>
      <c r="E96" s="142"/>
      <c r="F96" s="142"/>
      <c r="G96" s="142"/>
      <c r="H96" s="142"/>
      <c r="I96" s="162"/>
      <c r="J96" s="106" t="s">
        <v>443</v>
      </c>
      <c r="K96" s="100" t="s">
        <v>442</v>
      </c>
      <c r="L96" s="104">
        <v>300</v>
      </c>
      <c r="M96" s="104">
        <v>300</v>
      </c>
    </row>
    <row r="97" spans="1:13" ht="65.099999999999994" customHeight="1">
      <c r="A97" s="142"/>
      <c r="B97" s="142"/>
      <c r="C97" s="142"/>
      <c r="D97" s="142"/>
      <c r="E97" s="142"/>
      <c r="F97" s="142"/>
      <c r="G97" s="142"/>
      <c r="H97" s="142"/>
      <c r="I97" s="162"/>
      <c r="J97" s="106" t="s">
        <v>444</v>
      </c>
      <c r="K97" s="100" t="s">
        <v>442</v>
      </c>
      <c r="L97" s="104">
        <v>60</v>
      </c>
      <c r="M97" s="104">
        <v>60</v>
      </c>
    </row>
    <row r="98" spans="1:13" ht="65.099999999999994" customHeight="1">
      <c r="A98" s="142"/>
      <c r="B98" s="142"/>
      <c r="C98" s="142"/>
      <c r="D98" s="142"/>
      <c r="E98" s="142"/>
      <c r="F98" s="142"/>
      <c r="G98" s="142"/>
      <c r="H98" s="142"/>
      <c r="I98" s="162"/>
      <c r="J98" s="106" t="s">
        <v>445</v>
      </c>
      <c r="K98" s="100" t="s">
        <v>442</v>
      </c>
      <c r="L98" s="104">
        <v>360</v>
      </c>
      <c r="M98" s="104">
        <v>360</v>
      </c>
    </row>
    <row r="99" spans="1:13" ht="65.099999999999994" customHeight="1">
      <c r="A99" s="142"/>
      <c r="B99" s="142"/>
      <c r="C99" s="142"/>
      <c r="D99" s="142"/>
      <c r="E99" s="142"/>
      <c r="F99" s="142"/>
      <c r="G99" s="142"/>
      <c r="H99" s="142"/>
      <c r="I99" s="162"/>
      <c r="J99" s="106" t="s">
        <v>446</v>
      </c>
      <c r="K99" s="100" t="s">
        <v>382</v>
      </c>
      <c r="L99" s="104">
        <v>45</v>
      </c>
      <c r="M99" s="104">
        <v>45</v>
      </c>
    </row>
    <row r="100" spans="1:13" ht="65.099999999999994" customHeight="1">
      <c r="A100" s="142"/>
      <c r="B100" s="142"/>
      <c r="C100" s="142"/>
      <c r="D100" s="142"/>
      <c r="E100" s="142"/>
      <c r="F100" s="142"/>
      <c r="G100" s="142"/>
      <c r="H100" s="142"/>
      <c r="I100" s="162"/>
      <c r="J100" s="106" t="s">
        <v>447</v>
      </c>
      <c r="K100" s="100" t="s">
        <v>442</v>
      </c>
      <c r="L100" s="104">
        <v>50</v>
      </c>
      <c r="M100" s="104">
        <v>50</v>
      </c>
    </row>
    <row r="101" spans="1:13" ht="65.099999999999994" customHeight="1">
      <c r="A101" s="142"/>
      <c r="B101" s="142"/>
      <c r="C101" s="142"/>
      <c r="D101" s="142"/>
      <c r="E101" s="142"/>
      <c r="F101" s="142"/>
      <c r="G101" s="142"/>
      <c r="H101" s="142"/>
      <c r="I101" s="162"/>
      <c r="J101" s="106" t="s">
        <v>23</v>
      </c>
      <c r="K101" s="100" t="s">
        <v>442</v>
      </c>
      <c r="L101" s="104">
        <v>360</v>
      </c>
      <c r="M101" s="104">
        <v>360</v>
      </c>
    </row>
    <row r="102" spans="1:13" ht="65.099999999999994" customHeight="1">
      <c r="A102" s="142"/>
      <c r="B102" s="142"/>
      <c r="C102" s="142"/>
      <c r="D102" s="142"/>
      <c r="E102" s="142"/>
      <c r="F102" s="142"/>
      <c r="G102" s="142"/>
      <c r="H102" s="142"/>
      <c r="I102" s="162"/>
      <c r="J102" s="106" t="s">
        <v>448</v>
      </c>
      <c r="K102" s="100" t="s">
        <v>442</v>
      </c>
      <c r="L102" s="104">
        <v>1350</v>
      </c>
      <c r="M102" s="104">
        <v>1350</v>
      </c>
    </row>
    <row r="103" spans="1:13" ht="65.099999999999994" customHeight="1">
      <c r="A103" s="142"/>
      <c r="B103" s="142"/>
      <c r="C103" s="142"/>
      <c r="D103" s="142"/>
      <c r="E103" s="142"/>
      <c r="F103" s="142"/>
      <c r="G103" s="142"/>
      <c r="H103" s="142"/>
      <c r="I103" s="162"/>
      <c r="J103" s="106" t="s">
        <v>449</v>
      </c>
      <c r="K103" s="100" t="s">
        <v>442</v>
      </c>
      <c r="L103" s="104">
        <v>300</v>
      </c>
      <c r="M103" s="104">
        <v>300</v>
      </c>
    </row>
    <row r="104" spans="1:13" ht="65.099999999999994" customHeight="1">
      <c r="A104" s="142"/>
      <c r="B104" s="142"/>
      <c r="C104" s="142"/>
      <c r="D104" s="142"/>
      <c r="E104" s="142"/>
      <c r="F104" s="142"/>
      <c r="G104" s="142"/>
      <c r="H104" s="142"/>
      <c r="I104" s="162"/>
      <c r="J104" s="106" t="s">
        <v>450</v>
      </c>
      <c r="K104" s="100" t="s">
        <v>442</v>
      </c>
      <c r="L104" s="104">
        <v>300</v>
      </c>
      <c r="M104" s="104">
        <v>300</v>
      </c>
    </row>
    <row r="105" spans="1:13" ht="65.099999999999994" customHeight="1">
      <c r="A105" s="142"/>
      <c r="B105" s="142"/>
      <c r="C105" s="142"/>
      <c r="D105" s="142"/>
      <c r="E105" s="142"/>
      <c r="F105" s="142"/>
      <c r="G105" s="142"/>
      <c r="H105" s="142"/>
      <c r="I105" s="162"/>
      <c r="J105" s="106" t="s">
        <v>21</v>
      </c>
      <c r="K105" s="100" t="s">
        <v>451</v>
      </c>
      <c r="L105" s="104">
        <v>360</v>
      </c>
      <c r="M105" s="104">
        <v>360</v>
      </c>
    </row>
    <row r="106" spans="1:13" ht="65.099999999999994" customHeight="1">
      <c r="A106" s="142"/>
      <c r="B106" s="142"/>
      <c r="C106" s="142"/>
      <c r="D106" s="142"/>
      <c r="E106" s="142"/>
      <c r="F106" s="142"/>
      <c r="G106" s="142"/>
      <c r="H106" s="142"/>
      <c r="I106" s="162"/>
      <c r="J106" s="106" t="s">
        <v>23</v>
      </c>
      <c r="K106" s="100" t="s">
        <v>451</v>
      </c>
      <c r="L106" s="104">
        <v>60</v>
      </c>
      <c r="M106" s="104">
        <v>60</v>
      </c>
    </row>
    <row r="107" spans="1:13" ht="65.099999999999994" customHeight="1">
      <c r="A107" s="142"/>
      <c r="B107" s="142"/>
      <c r="C107" s="142"/>
      <c r="D107" s="142"/>
      <c r="E107" s="142"/>
      <c r="F107" s="142"/>
      <c r="G107" s="142"/>
      <c r="H107" s="142"/>
      <c r="I107" s="162"/>
      <c r="J107" s="106" t="s">
        <v>449</v>
      </c>
      <c r="K107" s="100" t="s">
        <v>451</v>
      </c>
      <c r="L107" s="104">
        <v>50</v>
      </c>
      <c r="M107" s="104">
        <v>50</v>
      </c>
    </row>
    <row r="108" spans="1:13" ht="65.099999999999994" customHeight="1">
      <c r="A108" s="142"/>
      <c r="B108" s="142"/>
      <c r="C108" s="142"/>
      <c r="D108" s="142"/>
      <c r="E108" s="142"/>
      <c r="F108" s="142"/>
      <c r="G108" s="142"/>
      <c r="H108" s="142"/>
      <c r="I108" s="162"/>
      <c r="J108" s="106" t="s">
        <v>446</v>
      </c>
      <c r="K108" s="100" t="s">
        <v>451</v>
      </c>
      <c r="L108" s="104">
        <v>120</v>
      </c>
      <c r="M108" s="104">
        <v>120</v>
      </c>
    </row>
    <row r="109" spans="1:13" ht="65.099999999999994" customHeight="1">
      <c r="A109" s="142"/>
      <c r="B109" s="142"/>
      <c r="C109" s="142"/>
      <c r="D109" s="142"/>
      <c r="E109" s="142"/>
      <c r="F109" s="142"/>
      <c r="G109" s="142"/>
      <c r="H109" s="142"/>
      <c r="I109" s="162"/>
      <c r="J109" s="106" t="s">
        <v>450</v>
      </c>
      <c r="K109" s="100" t="s">
        <v>451</v>
      </c>
      <c r="L109" s="104">
        <v>60</v>
      </c>
      <c r="M109" s="104">
        <v>60</v>
      </c>
    </row>
    <row r="110" spans="1:13" ht="65.099999999999994" customHeight="1">
      <c r="A110" s="143"/>
      <c r="B110" s="143"/>
      <c r="C110" s="143"/>
      <c r="D110" s="143"/>
      <c r="E110" s="143"/>
      <c r="F110" s="143"/>
      <c r="G110" s="143"/>
      <c r="H110" s="143"/>
      <c r="I110" s="163"/>
      <c r="J110" s="106" t="s">
        <v>445</v>
      </c>
      <c r="K110" s="100" t="s">
        <v>451</v>
      </c>
      <c r="L110" s="104">
        <v>60</v>
      </c>
      <c r="M110" s="104">
        <v>60</v>
      </c>
    </row>
    <row r="111" spans="1:13" ht="65.099999999999994" customHeight="1">
      <c r="A111" s="22">
        <v>26</v>
      </c>
      <c r="B111" s="12">
        <v>3</v>
      </c>
      <c r="C111" s="12">
        <v>124</v>
      </c>
      <c r="D111" s="5" t="s">
        <v>236</v>
      </c>
      <c r="E111" s="5" t="s">
        <v>452</v>
      </c>
      <c r="F111" s="5" t="s">
        <v>185</v>
      </c>
      <c r="G111" s="5">
        <v>7574843593</v>
      </c>
      <c r="H111" s="79" t="s">
        <v>238</v>
      </c>
      <c r="I111" s="14" t="s">
        <v>18</v>
      </c>
      <c r="J111" s="99" t="s">
        <v>453</v>
      </c>
      <c r="K111" s="100" t="s">
        <v>382</v>
      </c>
      <c r="L111" s="104">
        <v>12</v>
      </c>
      <c r="M111" s="104">
        <v>12</v>
      </c>
    </row>
    <row r="112" spans="1:13" ht="65.099999999999994" customHeight="1">
      <c r="A112" s="145">
        <v>27</v>
      </c>
      <c r="B112" s="145">
        <v>4</v>
      </c>
      <c r="C112" s="164">
        <v>4</v>
      </c>
      <c r="D112" s="144" t="s">
        <v>248</v>
      </c>
      <c r="E112" s="144" t="s">
        <v>454</v>
      </c>
      <c r="F112" s="144" t="s">
        <v>250</v>
      </c>
      <c r="G112" s="144">
        <v>9099063004</v>
      </c>
      <c r="H112" s="141" t="s">
        <v>251</v>
      </c>
      <c r="I112" s="161" t="s">
        <v>18</v>
      </c>
      <c r="J112" s="99" t="s">
        <v>422</v>
      </c>
      <c r="K112" s="100" t="s">
        <v>382</v>
      </c>
      <c r="L112" s="101">
        <v>18</v>
      </c>
      <c r="M112" s="101">
        <v>18</v>
      </c>
    </row>
    <row r="113" spans="1:13" ht="65.099999999999994" customHeight="1">
      <c r="A113" s="142"/>
      <c r="B113" s="142"/>
      <c r="C113" s="142"/>
      <c r="D113" s="142"/>
      <c r="E113" s="142"/>
      <c r="F113" s="142"/>
      <c r="G113" s="142"/>
      <c r="H113" s="142"/>
      <c r="I113" s="162"/>
      <c r="J113" s="99" t="s">
        <v>392</v>
      </c>
      <c r="K113" s="100" t="s">
        <v>382</v>
      </c>
      <c r="L113" s="101">
        <v>24</v>
      </c>
      <c r="M113" s="101">
        <v>24</v>
      </c>
    </row>
    <row r="114" spans="1:13" ht="65.099999999999994" customHeight="1">
      <c r="A114" s="143"/>
      <c r="B114" s="143"/>
      <c r="C114" s="143"/>
      <c r="D114" s="143"/>
      <c r="E114" s="143"/>
      <c r="F114" s="143"/>
      <c r="G114" s="143"/>
      <c r="H114" s="143"/>
      <c r="I114" s="163"/>
      <c r="J114" s="99" t="s">
        <v>23</v>
      </c>
      <c r="K114" s="100" t="s">
        <v>382</v>
      </c>
      <c r="L114" s="101">
        <v>12</v>
      </c>
      <c r="M114" s="101">
        <v>12</v>
      </c>
    </row>
    <row r="115" spans="1:13" ht="65.099999999999994" customHeight="1">
      <c r="A115" s="145">
        <v>28</v>
      </c>
      <c r="B115" s="145">
        <v>4</v>
      </c>
      <c r="C115" s="164">
        <v>15</v>
      </c>
      <c r="D115" s="144" t="s">
        <v>253</v>
      </c>
      <c r="E115" s="144" t="s">
        <v>254</v>
      </c>
      <c r="F115" s="144" t="s">
        <v>255</v>
      </c>
      <c r="G115" s="144">
        <v>9099063015</v>
      </c>
      <c r="H115" s="141" t="s">
        <v>256</v>
      </c>
      <c r="I115" s="161" t="s">
        <v>384</v>
      </c>
      <c r="J115" s="99" t="s">
        <v>455</v>
      </c>
      <c r="K115" s="100" t="s">
        <v>382</v>
      </c>
      <c r="L115" s="104">
        <v>18</v>
      </c>
      <c r="M115" s="104">
        <v>18</v>
      </c>
    </row>
    <row r="116" spans="1:13" ht="65.099999999999994" customHeight="1">
      <c r="A116" s="143"/>
      <c r="B116" s="143"/>
      <c r="C116" s="143"/>
      <c r="D116" s="143"/>
      <c r="E116" s="143"/>
      <c r="F116" s="143"/>
      <c r="G116" s="143"/>
      <c r="H116" s="143"/>
      <c r="I116" s="163"/>
      <c r="J116" s="99" t="s">
        <v>456</v>
      </c>
      <c r="K116" s="100" t="s">
        <v>382</v>
      </c>
      <c r="L116" s="104">
        <v>18</v>
      </c>
      <c r="M116" s="104">
        <v>18</v>
      </c>
    </row>
    <row r="117" spans="1:13" ht="65.099999999999994" customHeight="1">
      <c r="A117" s="22">
        <v>29</v>
      </c>
      <c r="B117" s="12">
        <v>4</v>
      </c>
      <c r="C117" s="19">
        <v>20</v>
      </c>
      <c r="D117" s="5" t="s">
        <v>258</v>
      </c>
      <c r="E117" s="10" t="s">
        <v>259</v>
      </c>
      <c r="F117" s="5" t="s">
        <v>250</v>
      </c>
      <c r="G117" s="5">
        <v>9099063020</v>
      </c>
      <c r="H117" s="79" t="s">
        <v>260</v>
      </c>
      <c r="I117" s="14" t="s">
        <v>384</v>
      </c>
      <c r="J117" s="99" t="s">
        <v>457</v>
      </c>
      <c r="K117" s="100" t="s">
        <v>382</v>
      </c>
      <c r="L117" s="103">
        <v>18</v>
      </c>
      <c r="M117" s="103">
        <v>18</v>
      </c>
    </row>
    <row r="118" spans="1:13" ht="65.099999999999994" customHeight="1">
      <c r="A118" s="145">
        <v>30</v>
      </c>
      <c r="B118" s="145">
        <v>4</v>
      </c>
      <c r="C118" s="164">
        <v>31</v>
      </c>
      <c r="D118" s="144" t="s">
        <v>268</v>
      </c>
      <c r="E118" s="144" t="str">
        <f>UPPER("LUKHDHIRJI ENGINEERING COLLEGE,Morbi, Sama Kantha,Dist.Rajkot- 363642")</f>
        <v>LUKHDHIRJI ENGINEERING COLLEGE,MORBI, SAMA KANTHA,DIST.RAJKOT- 363642</v>
      </c>
      <c r="F118" s="144" t="s">
        <v>250</v>
      </c>
      <c r="G118" s="144">
        <v>9099063031</v>
      </c>
      <c r="H118" s="141" t="s">
        <v>269</v>
      </c>
      <c r="I118" s="161" t="s">
        <v>384</v>
      </c>
      <c r="J118" s="99" t="s">
        <v>456</v>
      </c>
      <c r="K118" s="100" t="s">
        <v>382</v>
      </c>
      <c r="L118" s="104">
        <v>18</v>
      </c>
      <c r="M118" s="104">
        <v>18</v>
      </c>
    </row>
    <row r="119" spans="1:13" ht="65.099999999999994" customHeight="1">
      <c r="A119" s="142"/>
      <c r="B119" s="142"/>
      <c r="C119" s="142"/>
      <c r="D119" s="142"/>
      <c r="E119" s="142"/>
      <c r="F119" s="142"/>
      <c r="G119" s="142"/>
      <c r="H119" s="142"/>
      <c r="I119" s="162"/>
      <c r="J119" s="99" t="s">
        <v>270</v>
      </c>
      <c r="K119" s="100" t="s">
        <v>382</v>
      </c>
      <c r="L119" s="104">
        <v>18</v>
      </c>
      <c r="M119" s="104">
        <v>18</v>
      </c>
    </row>
    <row r="120" spans="1:13" ht="65.099999999999994" customHeight="1">
      <c r="A120" s="143"/>
      <c r="B120" s="143"/>
      <c r="C120" s="143"/>
      <c r="D120" s="143"/>
      <c r="E120" s="143"/>
      <c r="F120" s="143"/>
      <c r="G120" s="143"/>
      <c r="H120" s="143"/>
      <c r="I120" s="163"/>
      <c r="J120" s="99" t="s">
        <v>394</v>
      </c>
      <c r="K120" s="100" t="s">
        <v>382</v>
      </c>
      <c r="L120" s="104">
        <v>18</v>
      </c>
      <c r="M120" s="104">
        <v>18</v>
      </c>
    </row>
    <row r="121" spans="1:13" ht="65.099999999999994" customHeight="1">
      <c r="A121" s="145">
        <v>31</v>
      </c>
      <c r="B121" s="145">
        <v>4</v>
      </c>
      <c r="C121" s="148" t="s">
        <v>280</v>
      </c>
      <c r="D121" s="144" t="s">
        <v>281</v>
      </c>
      <c r="E121" s="144" t="str">
        <f>UPPER("Kera - Mundra Road, At.Kera, Kutch-370430")</f>
        <v>KERA - MUNDRA ROAD, AT.KERA, KUTCH-370430</v>
      </c>
      <c r="F121" s="144" t="s">
        <v>250</v>
      </c>
      <c r="G121" s="144">
        <v>9099063482</v>
      </c>
      <c r="H121" s="141" t="s">
        <v>282</v>
      </c>
      <c r="I121" s="161" t="s">
        <v>18</v>
      </c>
      <c r="J121" s="99" t="s">
        <v>398</v>
      </c>
      <c r="K121" s="100" t="s">
        <v>382</v>
      </c>
      <c r="L121" s="104">
        <v>18</v>
      </c>
      <c r="M121" s="104">
        <v>0</v>
      </c>
    </row>
    <row r="122" spans="1:13" ht="65.099999999999994" customHeight="1">
      <c r="A122" s="142"/>
      <c r="B122" s="142"/>
      <c r="C122" s="142"/>
      <c r="D122" s="142"/>
      <c r="E122" s="142"/>
      <c r="F122" s="142"/>
      <c r="G122" s="142"/>
      <c r="H122" s="142"/>
      <c r="I122" s="162"/>
      <c r="J122" s="105" t="s">
        <v>458</v>
      </c>
      <c r="K122" s="100" t="s">
        <v>382</v>
      </c>
      <c r="L122" s="104">
        <v>12</v>
      </c>
      <c r="M122" s="104">
        <v>0</v>
      </c>
    </row>
    <row r="123" spans="1:13" ht="65.099999999999994" customHeight="1">
      <c r="A123" s="142"/>
      <c r="B123" s="142"/>
      <c r="C123" s="142"/>
      <c r="D123" s="142"/>
      <c r="E123" s="142"/>
      <c r="F123" s="142"/>
      <c r="G123" s="142"/>
      <c r="H123" s="142"/>
      <c r="I123" s="162"/>
      <c r="J123" s="99" t="s">
        <v>23</v>
      </c>
      <c r="K123" s="100" t="s">
        <v>382</v>
      </c>
      <c r="L123" s="104">
        <v>12</v>
      </c>
      <c r="M123" s="104">
        <v>0</v>
      </c>
    </row>
    <row r="124" spans="1:13" ht="65.099999999999994" customHeight="1">
      <c r="A124" s="143"/>
      <c r="B124" s="143"/>
      <c r="C124" s="143"/>
      <c r="D124" s="143"/>
      <c r="E124" s="143"/>
      <c r="F124" s="143"/>
      <c r="G124" s="143"/>
      <c r="H124" s="143"/>
      <c r="I124" s="163"/>
      <c r="J124" s="99" t="s">
        <v>459</v>
      </c>
      <c r="K124" s="100" t="s">
        <v>382</v>
      </c>
      <c r="L124" s="104">
        <v>12</v>
      </c>
      <c r="M124" s="104">
        <v>0</v>
      </c>
    </row>
    <row r="125" spans="1:13" ht="98.25" customHeight="1">
      <c r="A125" s="145">
        <v>32</v>
      </c>
      <c r="B125" s="145">
        <v>4</v>
      </c>
      <c r="C125" s="164">
        <v>92</v>
      </c>
      <c r="D125" s="144" t="s">
        <v>289</v>
      </c>
      <c r="E125" s="144" t="str">
        <f>UPPER("Bhuj-Mandvi Road, Ta Mandvi Dist Kutch-370460")</f>
        <v>BHUJ-MANDVI ROAD, TA MANDVI DIST KUTCH-370460</v>
      </c>
      <c r="F125" s="144" t="s">
        <v>255</v>
      </c>
      <c r="G125" s="144">
        <v>9099063473</v>
      </c>
      <c r="H125" s="141" t="s">
        <v>290</v>
      </c>
      <c r="I125" s="161" t="s">
        <v>18</v>
      </c>
      <c r="J125" s="99" t="s">
        <v>407</v>
      </c>
      <c r="K125" s="100" t="s">
        <v>382</v>
      </c>
      <c r="L125" s="104">
        <v>6</v>
      </c>
      <c r="M125" s="104">
        <v>6</v>
      </c>
    </row>
    <row r="126" spans="1:13" ht="105.75" customHeight="1">
      <c r="A126" s="143"/>
      <c r="B126" s="143"/>
      <c r="C126" s="143"/>
      <c r="D126" s="143"/>
      <c r="E126" s="143"/>
      <c r="F126" s="143"/>
      <c r="G126" s="143"/>
      <c r="H126" s="143"/>
      <c r="I126" s="163"/>
      <c r="J126" s="99" t="s">
        <v>398</v>
      </c>
      <c r="K126" s="100" t="s">
        <v>382</v>
      </c>
      <c r="L126" s="104">
        <v>6</v>
      </c>
      <c r="M126" s="104">
        <v>6</v>
      </c>
    </row>
    <row r="127" spans="1:13" ht="145.5" customHeight="1">
      <c r="A127" s="22">
        <v>33</v>
      </c>
      <c r="B127" s="12">
        <v>5</v>
      </c>
      <c r="C127" s="19">
        <v>9</v>
      </c>
      <c r="D127" s="5" t="s">
        <v>317</v>
      </c>
      <c r="E127" s="5" t="s">
        <v>318</v>
      </c>
      <c r="F127" s="5" t="s">
        <v>319</v>
      </c>
      <c r="G127" s="5">
        <v>9099063009</v>
      </c>
      <c r="H127" s="79" t="s">
        <v>320</v>
      </c>
      <c r="I127" s="14" t="s">
        <v>18</v>
      </c>
      <c r="J127" s="99" t="s">
        <v>407</v>
      </c>
      <c r="K127" s="100" t="s">
        <v>382</v>
      </c>
      <c r="L127" s="104">
        <v>18</v>
      </c>
      <c r="M127" s="104">
        <v>18</v>
      </c>
    </row>
    <row r="128" spans="1:13" ht="149.25" customHeight="1">
      <c r="A128" s="22">
        <v>34</v>
      </c>
      <c r="B128" s="12">
        <v>5</v>
      </c>
      <c r="C128" s="19">
        <v>19</v>
      </c>
      <c r="D128" s="5" t="s">
        <v>326</v>
      </c>
      <c r="E128" s="10" t="str">
        <f>UPPER("Between B. K. M. Science College and Government Polytechnic, Tithal Road  Valsad – 396001")</f>
        <v>BETWEEN B. K. M. SCIENCE COLLEGE AND GOVERNMENT POLYTECHNIC, TITHAL ROAD  VALSAD – 396001</v>
      </c>
      <c r="F128" s="5" t="s">
        <v>327</v>
      </c>
      <c r="G128" s="5">
        <v>9099063019</v>
      </c>
      <c r="H128" s="79" t="s">
        <v>328</v>
      </c>
      <c r="I128" s="14" t="s">
        <v>384</v>
      </c>
      <c r="J128" s="99" t="s">
        <v>460</v>
      </c>
      <c r="K128" s="100" t="s">
        <v>382</v>
      </c>
      <c r="L128" s="104">
        <v>18</v>
      </c>
      <c r="M128" s="104">
        <v>18</v>
      </c>
    </row>
    <row r="129" spans="1:13" ht="65.099999999999994" customHeight="1">
      <c r="A129" s="145">
        <v>35</v>
      </c>
      <c r="B129" s="145">
        <v>5</v>
      </c>
      <c r="C129" s="164">
        <v>23</v>
      </c>
      <c r="D129" s="144" t="s">
        <v>330</v>
      </c>
      <c r="E129" s="144" t="s">
        <v>331</v>
      </c>
      <c r="F129" s="144" t="s">
        <v>319</v>
      </c>
      <c r="G129" s="144">
        <v>9099063023</v>
      </c>
      <c r="H129" s="141" t="s">
        <v>332</v>
      </c>
      <c r="I129" s="161" t="s">
        <v>384</v>
      </c>
      <c r="J129" s="99" t="s">
        <v>461</v>
      </c>
      <c r="K129" s="100" t="s">
        <v>382</v>
      </c>
      <c r="L129" s="104">
        <v>18</v>
      </c>
      <c r="M129" s="104">
        <v>18</v>
      </c>
    </row>
    <row r="130" spans="1:13" ht="65.099999999999994" customHeight="1">
      <c r="A130" s="143"/>
      <c r="B130" s="143"/>
      <c r="C130" s="143"/>
      <c r="D130" s="143"/>
      <c r="E130" s="143"/>
      <c r="F130" s="143"/>
      <c r="G130" s="143"/>
      <c r="H130" s="143"/>
      <c r="I130" s="163"/>
      <c r="J130" s="99" t="s">
        <v>462</v>
      </c>
      <c r="K130" s="100" t="s">
        <v>382</v>
      </c>
      <c r="L130" s="104">
        <v>18</v>
      </c>
      <c r="M130" s="104">
        <v>18</v>
      </c>
    </row>
    <row r="131" spans="1:13" ht="65.099999999999994" customHeight="1">
      <c r="A131" s="145">
        <v>36</v>
      </c>
      <c r="B131" s="145">
        <v>5</v>
      </c>
      <c r="C131" s="164">
        <v>33</v>
      </c>
      <c r="D131" s="144" t="s">
        <v>334</v>
      </c>
      <c r="E131" s="144" t="str">
        <f>UPPER("NPE- Campus, Bhanunagar, Eru - Aat ROAD, Ta - Jalalpore, Dist - Navsari - 396450")</f>
        <v>NPE- CAMPUS, BHANUNAGAR, ERU - AAT ROAD, TA - JALALPORE, DIST - NAVSARI - 396450</v>
      </c>
      <c r="F131" s="144" t="s">
        <v>335</v>
      </c>
      <c r="G131" s="144">
        <v>9099063033</v>
      </c>
      <c r="H131" s="141" t="s">
        <v>336</v>
      </c>
      <c r="I131" s="161" t="s">
        <v>18</v>
      </c>
      <c r="J131" s="99" t="s">
        <v>421</v>
      </c>
      <c r="K131" s="100" t="s">
        <v>382</v>
      </c>
      <c r="L131" s="104">
        <v>18</v>
      </c>
      <c r="M131" s="104">
        <v>18</v>
      </c>
    </row>
    <row r="132" spans="1:13" ht="65.099999999999994" customHeight="1">
      <c r="A132" s="143"/>
      <c r="B132" s="143"/>
      <c r="C132" s="143"/>
      <c r="D132" s="143"/>
      <c r="E132" s="143"/>
      <c r="F132" s="143"/>
      <c r="G132" s="143"/>
      <c r="H132" s="143"/>
      <c r="I132" s="163"/>
      <c r="J132" s="99" t="s">
        <v>456</v>
      </c>
      <c r="K132" s="100" t="s">
        <v>382</v>
      </c>
      <c r="L132" s="104">
        <v>18</v>
      </c>
      <c r="M132" s="104">
        <v>18</v>
      </c>
    </row>
    <row r="133" spans="1:13" ht="65.099999999999994" customHeight="1">
      <c r="A133" s="145">
        <v>37</v>
      </c>
      <c r="B133" s="145">
        <v>5</v>
      </c>
      <c r="C133" s="164">
        <v>49</v>
      </c>
      <c r="D133" s="144" t="s">
        <v>463</v>
      </c>
      <c r="E133" s="144" t="s">
        <v>342</v>
      </c>
      <c r="F133" s="144" t="s">
        <v>319</v>
      </c>
      <c r="G133" s="144">
        <v>9099063049</v>
      </c>
      <c r="H133" s="141" t="s">
        <v>343</v>
      </c>
      <c r="I133" s="161" t="s">
        <v>18</v>
      </c>
      <c r="J133" s="99" t="s">
        <v>430</v>
      </c>
      <c r="K133" s="100" t="s">
        <v>382</v>
      </c>
      <c r="L133" s="104">
        <v>18</v>
      </c>
      <c r="M133" s="104">
        <v>18</v>
      </c>
    </row>
    <row r="134" spans="1:13" ht="65.099999999999994" customHeight="1">
      <c r="A134" s="143"/>
      <c r="B134" s="143"/>
      <c r="C134" s="143"/>
      <c r="D134" s="143"/>
      <c r="E134" s="143"/>
      <c r="F134" s="143"/>
      <c r="G134" s="143"/>
      <c r="H134" s="143"/>
      <c r="I134" s="163"/>
      <c r="J134" s="99" t="s">
        <v>425</v>
      </c>
      <c r="K134" s="100" t="s">
        <v>382</v>
      </c>
      <c r="L134" s="104">
        <v>24</v>
      </c>
      <c r="M134" s="104">
        <v>24</v>
      </c>
    </row>
    <row r="135" spans="1:13" ht="15.75" customHeight="1">
      <c r="J135" s="17"/>
    </row>
    <row r="136" spans="1:13" ht="15.75" customHeight="1">
      <c r="J136" s="17"/>
    </row>
    <row r="137" spans="1:13" ht="15.75" customHeight="1">
      <c r="J137" s="17"/>
    </row>
    <row r="138" spans="1:13" ht="15.75" customHeight="1">
      <c r="J138" s="17"/>
    </row>
    <row r="139" spans="1:13" ht="15.75" customHeight="1">
      <c r="J139" s="17"/>
    </row>
    <row r="140" spans="1:13" ht="15.75" customHeight="1">
      <c r="J140" s="17"/>
    </row>
    <row r="141" spans="1:13" ht="15.75" customHeight="1">
      <c r="J141" s="17"/>
    </row>
    <row r="142" spans="1:13" ht="15.75" customHeight="1">
      <c r="J142" s="17"/>
    </row>
    <row r="143" spans="1:13" ht="15.75" customHeight="1">
      <c r="J143" s="17"/>
    </row>
    <row r="144" spans="1:13" ht="15.75" customHeight="1">
      <c r="J144" s="17"/>
    </row>
    <row r="145" spans="10:10" ht="15.75" customHeight="1">
      <c r="J145" s="17"/>
    </row>
    <row r="146" spans="10:10" ht="15.75" customHeight="1">
      <c r="J146" s="17"/>
    </row>
    <row r="147" spans="10:10" ht="15.75" customHeight="1">
      <c r="J147" s="17"/>
    </row>
    <row r="148" spans="10:10" ht="15.75" customHeight="1">
      <c r="J148" s="17"/>
    </row>
    <row r="149" spans="10:10" ht="15.75" customHeight="1">
      <c r="J149" s="17"/>
    </row>
    <row r="150" spans="10:10" ht="15.75" customHeight="1">
      <c r="J150" s="17"/>
    </row>
    <row r="151" spans="10:10" ht="15.75" customHeight="1">
      <c r="J151" s="17"/>
    </row>
    <row r="152" spans="10:10" ht="15.75" customHeight="1">
      <c r="J152" s="17"/>
    </row>
    <row r="153" spans="10:10" ht="15.75" customHeight="1">
      <c r="J153" s="17"/>
    </row>
    <row r="154" spans="10:10" ht="15.75" customHeight="1">
      <c r="J154" s="17"/>
    </row>
    <row r="155" spans="10:10" ht="15.75" customHeight="1">
      <c r="J155" s="17"/>
    </row>
    <row r="156" spans="10:10" ht="15.75" customHeight="1">
      <c r="J156" s="17"/>
    </row>
    <row r="157" spans="10:10" ht="15.75" customHeight="1">
      <c r="J157" s="17"/>
    </row>
    <row r="158" spans="10:10" ht="15.75" customHeight="1">
      <c r="J158" s="17"/>
    </row>
    <row r="159" spans="10:10" ht="15.75" customHeight="1">
      <c r="J159" s="17"/>
    </row>
    <row r="160" spans="10:10" ht="15.75" customHeight="1">
      <c r="J160" s="17"/>
    </row>
    <row r="161" spans="10:10" ht="15.75" customHeight="1">
      <c r="J161" s="17"/>
    </row>
    <row r="162" spans="10:10" ht="15.75" customHeight="1">
      <c r="J162" s="17"/>
    </row>
    <row r="163" spans="10:10" ht="15.75" customHeight="1">
      <c r="J163" s="17"/>
    </row>
    <row r="164" spans="10:10" ht="15.75" customHeight="1">
      <c r="J164" s="17"/>
    </row>
    <row r="165" spans="10:10" ht="15.75" customHeight="1">
      <c r="J165" s="17"/>
    </row>
    <row r="166" spans="10:10" ht="15.75" customHeight="1">
      <c r="J166" s="17"/>
    </row>
    <row r="167" spans="10:10" ht="15.75" customHeight="1">
      <c r="J167" s="17"/>
    </row>
    <row r="168" spans="10:10" ht="15.75" customHeight="1">
      <c r="J168" s="17"/>
    </row>
    <row r="169" spans="10:10" ht="15.75" customHeight="1">
      <c r="J169" s="17"/>
    </row>
    <row r="170" spans="10:10" ht="15.75" customHeight="1">
      <c r="J170" s="17"/>
    </row>
    <row r="171" spans="10:10" ht="15.75" customHeight="1">
      <c r="J171" s="17"/>
    </row>
    <row r="172" spans="10:10" ht="15.75" customHeight="1">
      <c r="J172" s="17"/>
    </row>
    <row r="173" spans="10:10" ht="15.75" customHeight="1">
      <c r="J173" s="17"/>
    </row>
    <row r="174" spans="10:10" ht="15.75" customHeight="1">
      <c r="J174" s="17"/>
    </row>
    <row r="175" spans="10:10" ht="15.75" customHeight="1">
      <c r="J175" s="17"/>
    </row>
    <row r="176" spans="10:10" ht="15.75" customHeight="1">
      <c r="J176" s="17"/>
    </row>
    <row r="177" spans="10:10" ht="15.75" customHeight="1">
      <c r="J177" s="17"/>
    </row>
    <row r="178" spans="10:10" ht="15.75" customHeight="1">
      <c r="J178" s="17"/>
    </row>
    <row r="179" spans="10:10" ht="15.75" customHeight="1">
      <c r="J179" s="17"/>
    </row>
    <row r="180" spans="10:10" ht="15.75" customHeight="1">
      <c r="J180" s="17"/>
    </row>
    <row r="181" spans="10:10" ht="15.75" customHeight="1">
      <c r="J181" s="17"/>
    </row>
    <row r="182" spans="10:10" ht="15.75" customHeight="1">
      <c r="J182" s="17"/>
    </row>
    <row r="183" spans="10:10" ht="15.75" customHeight="1">
      <c r="J183" s="17"/>
    </row>
    <row r="184" spans="10:10" ht="15.75" customHeight="1">
      <c r="J184" s="17"/>
    </row>
    <row r="185" spans="10:10" ht="15.75" customHeight="1">
      <c r="J185" s="17"/>
    </row>
    <row r="186" spans="10:10" ht="15.75" customHeight="1">
      <c r="J186" s="17"/>
    </row>
    <row r="187" spans="10:10" ht="15.75" customHeight="1">
      <c r="J187" s="17"/>
    </row>
    <row r="188" spans="10:10" ht="15.75" customHeight="1">
      <c r="J188" s="17"/>
    </row>
    <row r="189" spans="10:10" ht="15.75" customHeight="1">
      <c r="J189" s="17"/>
    </row>
    <row r="190" spans="10:10" ht="15.75" customHeight="1">
      <c r="J190" s="17"/>
    </row>
    <row r="191" spans="10:10" ht="15.75" customHeight="1">
      <c r="J191" s="17"/>
    </row>
    <row r="192" spans="10:10" ht="15.75" customHeight="1">
      <c r="J192" s="17"/>
    </row>
    <row r="193" spans="10:10" ht="15.75" customHeight="1">
      <c r="J193" s="17"/>
    </row>
    <row r="194" spans="10:10" ht="15.75" customHeight="1">
      <c r="J194" s="17"/>
    </row>
    <row r="195" spans="10:10" ht="15.75" customHeight="1">
      <c r="J195" s="17"/>
    </row>
    <row r="196" spans="10:10" ht="15.75" customHeight="1">
      <c r="J196" s="17"/>
    </row>
    <row r="197" spans="10:10" ht="15.75" customHeight="1">
      <c r="J197" s="17"/>
    </row>
    <row r="198" spans="10:10" ht="15.75" customHeight="1">
      <c r="J198" s="17"/>
    </row>
    <row r="199" spans="10:10" ht="15.75" customHeight="1">
      <c r="J199" s="17"/>
    </row>
    <row r="200" spans="10:10" ht="15.75" customHeight="1">
      <c r="J200" s="17"/>
    </row>
    <row r="201" spans="10:10" ht="15.75" customHeight="1">
      <c r="J201" s="17"/>
    </row>
    <row r="202" spans="10:10" ht="15.75" customHeight="1">
      <c r="J202" s="17"/>
    </row>
    <row r="203" spans="10:10" ht="15.75" customHeight="1">
      <c r="J203" s="17"/>
    </row>
    <row r="204" spans="10:10" ht="15.75" customHeight="1">
      <c r="J204" s="17"/>
    </row>
    <row r="205" spans="10:10" ht="15.75" customHeight="1">
      <c r="J205" s="17"/>
    </row>
    <row r="206" spans="10:10" ht="15.75" customHeight="1">
      <c r="J206" s="17"/>
    </row>
    <row r="207" spans="10:10" ht="15.75" customHeight="1">
      <c r="J207" s="17"/>
    </row>
    <row r="208" spans="10:10" ht="15.75" customHeight="1">
      <c r="J208" s="17"/>
    </row>
    <row r="209" spans="10:10" ht="15.75" customHeight="1">
      <c r="J209" s="17"/>
    </row>
    <row r="210" spans="10:10" ht="15.75" customHeight="1">
      <c r="J210" s="17"/>
    </row>
    <row r="211" spans="10:10" ht="15.75" customHeight="1">
      <c r="J211" s="17"/>
    </row>
    <row r="212" spans="10:10" ht="15.75" customHeight="1">
      <c r="J212" s="17"/>
    </row>
    <row r="213" spans="10:10" ht="15.75" customHeight="1">
      <c r="J213" s="17"/>
    </row>
    <row r="214" spans="10:10" ht="15.75" customHeight="1">
      <c r="J214" s="17"/>
    </row>
    <row r="215" spans="10:10" ht="15.75" customHeight="1">
      <c r="J215" s="17"/>
    </row>
    <row r="216" spans="10:10" ht="15.75" customHeight="1">
      <c r="J216" s="17"/>
    </row>
    <row r="217" spans="10:10" ht="15.75" customHeight="1">
      <c r="J217" s="17"/>
    </row>
    <row r="218" spans="10:10" ht="15.75" customHeight="1">
      <c r="J218" s="17"/>
    </row>
    <row r="219" spans="10:10" ht="15.75" customHeight="1">
      <c r="J219" s="17"/>
    </row>
    <row r="220" spans="10:10" ht="15.75" customHeight="1">
      <c r="J220" s="17"/>
    </row>
    <row r="221" spans="10:10" ht="15.75" customHeight="1">
      <c r="J221" s="17"/>
    </row>
    <row r="222" spans="10:10" ht="15.75" customHeight="1">
      <c r="J222" s="17"/>
    </row>
    <row r="223" spans="10:10" ht="15.75" customHeight="1">
      <c r="J223" s="17"/>
    </row>
    <row r="224" spans="10:10" ht="15.75" customHeight="1">
      <c r="J224" s="17"/>
    </row>
    <row r="225" spans="10:10" ht="15.75" customHeight="1">
      <c r="J225" s="17"/>
    </row>
    <row r="226" spans="10:10" ht="15.75" customHeight="1">
      <c r="J226" s="17"/>
    </row>
    <row r="227" spans="10:10" ht="15.75" customHeight="1">
      <c r="J227" s="17"/>
    </row>
    <row r="228" spans="10:10" ht="15.75" customHeight="1">
      <c r="J228" s="17"/>
    </row>
    <row r="229" spans="10:10" ht="15.75" customHeight="1">
      <c r="J229" s="17"/>
    </row>
    <row r="230" spans="10:10" ht="15.75" customHeight="1">
      <c r="J230" s="17"/>
    </row>
    <row r="231" spans="10:10" ht="15.75" customHeight="1">
      <c r="J231" s="17"/>
    </row>
    <row r="232" spans="10:10" ht="15.75" customHeight="1">
      <c r="J232" s="17"/>
    </row>
    <row r="233" spans="10:10" ht="15.75" customHeight="1">
      <c r="J233" s="17"/>
    </row>
    <row r="234" spans="10:10" ht="15.75" customHeight="1">
      <c r="J234" s="17"/>
    </row>
    <row r="235" spans="10:10" ht="15.75" customHeight="1">
      <c r="J235" s="17"/>
    </row>
    <row r="236" spans="10:10" ht="15.75" customHeight="1">
      <c r="J236" s="17"/>
    </row>
    <row r="237" spans="10:10" ht="15.75" customHeight="1">
      <c r="J237" s="17"/>
    </row>
    <row r="238" spans="10:10" ht="15.75" customHeight="1">
      <c r="J238" s="17"/>
    </row>
    <row r="239" spans="10:10" ht="15.75" customHeight="1">
      <c r="J239" s="17"/>
    </row>
    <row r="240" spans="10:10" ht="15.75" customHeight="1">
      <c r="J240" s="17"/>
    </row>
    <row r="241" spans="10:10" ht="15.75" customHeight="1">
      <c r="J241" s="17"/>
    </row>
    <row r="242" spans="10:10" ht="15.75" customHeight="1">
      <c r="J242" s="17"/>
    </row>
    <row r="243" spans="10:10" ht="15.75" customHeight="1">
      <c r="J243" s="17"/>
    </row>
    <row r="244" spans="10:10" ht="15.75" customHeight="1">
      <c r="J244" s="17"/>
    </row>
    <row r="245" spans="10:10" ht="15.75" customHeight="1">
      <c r="J245" s="17"/>
    </row>
    <row r="246" spans="10:10" ht="15.75" customHeight="1">
      <c r="J246" s="17"/>
    </row>
    <row r="247" spans="10:10" ht="15.75" customHeight="1">
      <c r="J247" s="17"/>
    </row>
    <row r="248" spans="10:10" ht="15.75" customHeight="1">
      <c r="J248" s="17"/>
    </row>
    <row r="249" spans="10:10" ht="15.75" customHeight="1">
      <c r="J249" s="17"/>
    </row>
    <row r="250" spans="10:10" ht="15.75" customHeight="1">
      <c r="J250" s="17"/>
    </row>
    <row r="251" spans="10:10" ht="15.75" customHeight="1">
      <c r="J251" s="17"/>
    </row>
    <row r="252" spans="10:10" ht="15.75" customHeight="1">
      <c r="J252" s="17"/>
    </row>
    <row r="253" spans="10:10" ht="15.75" customHeight="1">
      <c r="J253" s="17"/>
    </row>
    <row r="254" spans="10:10" ht="15.75" customHeight="1">
      <c r="J254" s="17"/>
    </row>
    <row r="255" spans="10:10" ht="15.75" customHeight="1">
      <c r="J255" s="17"/>
    </row>
    <row r="256" spans="10:10" ht="15.75" customHeight="1">
      <c r="J256" s="17"/>
    </row>
    <row r="257" spans="10:10" ht="15.75" customHeight="1">
      <c r="J257" s="17"/>
    </row>
    <row r="258" spans="10:10" ht="15.75" customHeight="1">
      <c r="J258" s="17"/>
    </row>
    <row r="259" spans="10:10" ht="15.75" customHeight="1">
      <c r="J259" s="17"/>
    </row>
    <row r="260" spans="10:10" ht="15.75" customHeight="1">
      <c r="J260" s="17"/>
    </row>
    <row r="261" spans="10:10" ht="15.75" customHeight="1">
      <c r="J261" s="17"/>
    </row>
    <row r="262" spans="10:10" ht="15.75" customHeight="1">
      <c r="J262" s="17"/>
    </row>
    <row r="263" spans="10:10" ht="15.75" customHeight="1">
      <c r="J263" s="17"/>
    </row>
    <row r="264" spans="10:10" ht="15.75" customHeight="1">
      <c r="J264" s="17"/>
    </row>
    <row r="265" spans="10:10" ht="15.75" customHeight="1">
      <c r="J265" s="17"/>
    </row>
    <row r="266" spans="10:10" ht="15.75" customHeight="1">
      <c r="J266" s="17"/>
    </row>
    <row r="267" spans="10:10" ht="15.75" customHeight="1">
      <c r="J267" s="17"/>
    </row>
    <row r="268" spans="10:10" ht="15.75" customHeight="1">
      <c r="J268" s="17"/>
    </row>
    <row r="269" spans="10:10" ht="15.75" customHeight="1">
      <c r="J269" s="17"/>
    </row>
    <row r="270" spans="10:10" ht="15.75" customHeight="1">
      <c r="J270" s="17"/>
    </row>
    <row r="271" spans="10:10" ht="15.75" customHeight="1">
      <c r="J271" s="17"/>
    </row>
    <row r="272" spans="10:10" ht="15.75" customHeight="1">
      <c r="J272" s="17"/>
    </row>
    <row r="273" spans="10:10" ht="15.75" customHeight="1">
      <c r="J273" s="17"/>
    </row>
    <row r="274" spans="10:10" ht="15.75" customHeight="1">
      <c r="J274" s="17"/>
    </row>
    <row r="275" spans="10:10" ht="15.75" customHeight="1">
      <c r="J275" s="17"/>
    </row>
    <row r="276" spans="10:10" ht="15.75" customHeight="1">
      <c r="J276" s="17"/>
    </row>
    <row r="277" spans="10:10" ht="15.75" customHeight="1">
      <c r="J277" s="17"/>
    </row>
    <row r="278" spans="10:10" ht="15.75" customHeight="1">
      <c r="J278" s="17"/>
    </row>
    <row r="279" spans="10:10" ht="15.75" customHeight="1">
      <c r="J279" s="17"/>
    </row>
    <row r="280" spans="10:10" ht="15.75" customHeight="1">
      <c r="J280" s="17"/>
    </row>
    <row r="281" spans="10:10" ht="15.75" customHeight="1">
      <c r="J281" s="17"/>
    </row>
    <row r="282" spans="10:10" ht="15.75" customHeight="1">
      <c r="J282" s="17"/>
    </row>
    <row r="283" spans="10:10" ht="15.75" customHeight="1">
      <c r="J283" s="17"/>
    </row>
    <row r="284" spans="10:10" ht="15.75" customHeight="1">
      <c r="J284" s="17"/>
    </row>
    <row r="285" spans="10:10" ht="15.75" customHeight="1">
      <c r="J285" s="17"/>
    </row>
    <row r="286" spans="10:10" ht="15.75" customHeight="1">
      <c r="J286" s="17"/>
    </row>
    <row r="287" spans="10:10" ht="15.75" customHeight="1">
      <c r="J287" s="17"/>
    </row>
    <row r="288" spans="10:10" ht="15.75" customHeight="1">
      <c r="J288" s="17"/>
    </row>
    <row r="289" spans="10:10" ht="15.75" customHeight="1">
      <c r="J289" s="17"/>
    </row>
    <row r="290" spans="10:10" ht="15.75" customHeight="1">
      <c r="J290" s="17"/>
    </row>
    <row r="291" spans="10:10" ht="15.75" customHeight="1">
      <c r="J291" s="17"/>
    </row>
    <row r="292" spans="10:10" ht="15.75" customHeight="1">
      <c r="J292" s="17"/>
    </row>
    <row r="293" spans="10:10" ht="15.75" customHeight="1">
      <c r="J293" s="17"/>
    </row>
    <row r="294" spans="10:10" ht="15.75" customHeight="1">
      <c r="J294" s="17"/>
    </row>
    <row r="295" spans="10:10" ht="15.75" customHeight="1">
      <c r="J295" s="17"/>
    </row>
    <row r="296" spans="10:10" ht="15.75" customHeight="1">
      <c r="J296" s="17"/>
    </row>
    <row r="297" spans="10:10" ht="15.75" customHeight="1">
      <c r="J297" s="17"/>
    </row>
    <row r="298" spans="10:10" ht="15.75" customHeight="1">
      <c r="J298" s="17"/>
    </row>
    <row r="299" spans="10:10" ht="15.75" customHeight="1">
      <c r="J299" s="17"/>
    </row>
    <row r="300" spans="10:10" ht="15.75" customHeight="1">
      <c r="J300" s="17"/>
    </row>
    <row r="301" spans="10:10" ht="15.75" customHeight="1">
      <c r="J301" s="17"/>
    </row>
    <row r="302" spans="10:10" ht="15.75" customHeight="1">
      <c r="J302" s="17"/>
    </row>
    <row r="303" spans="10:10" ht="15.75" customHeight="1">
      <c r="J303" s="17"/>
    </row>
    <row r="304" spans="10:10" ht="15.75" customHeight="1">
      <c r="J304" s="17"/>
    </row>
    <row r="305" spans="10:10" ht="15.75" customHeight="1">
      <c r="J305" s="17"/>
    </row>
    <row r="306" spans="10:10" ht="15.75" customHeight="1">
      <c r="J306" s="17"/>
    </row>
    <row r="307" spans="10:10" ht="15.75" customHeight="1">
      <c r="J307" s="17"/>
    </row>
    <row r="308" spans="10:10" ht="15.75" customHeight="1">
      <c r="J308" s="17"/>
    </row>
    <row r="309" spans="10:10" ht="15.75" customHeight="1">
      <c r="J309" s="17"/>
    </row>
    <row r="310" spans="10:10" ht="15.75" customHeight="1">
      <c r="J310" s="17"/>
    </row>
    <row r="311" spans="10:10" ht="15.75" customHeight="1">
      <c r="J311" s="17"/>
    </row>
    <row r="312" spans="10:10" ht="15.75" customHeight="1">
      <c r="J312" s="17"/>
    </row>
    <row r="313" spans="10:10" ht="15.75" customHeight="1">
      <c r="J313" s="17"/>
    </row>
    <row r="314" spans="10:10" ht="15.75" customHeight="1">
      <c r="J314" s="17"/>
    </row>
    <row r="315" spans="10:10" ht="15.75" customHeight="1">
      <c r="J315" s="17"/>
    </row>
    <row r="316" spans="10:10" ht="15.75" customHeight="1">
      <c r="J316" s="17"/>
    </row>
    <row r="317" spans="10:10" ht="15.75" customHeight="1">
      <c r="J317" s="17"/>
    </row>
    <row r="318" spans="10:10" ht="15.75" customHeight="1">
      <c r="J318" s="17"/>
    </row>
    <row r="319" spans="10:10" ht="15.75" customHeight="1">
      <c r="J319" s="17"/>
    </row>
    <row r="320" spans="10:10" ht="15.75" customHeight="1">
      <c r="J320" s="17"/>
    </row>
    <row r="321" spans="10:10" ht="15.75" customHeight="1">
      <c r="J321" s="17"/>
    </row>
    <row r="322" spans="10:10" ht="15.75" customHeight="1">
      <c r="J322" s="17"/>
    </row>
    <row r="323" spans="10:10" ht="15.75" customHeight="1">
      <c r="J323" s="17"/>
    </row>
    <row r="324" spans="10:10" ht="15.75" customHeight="1">
      <c r="J324" s="17"/>
    </row>
    <row r="325" spans="10:10" ht="15.75" customHeight="1">
      <c r="J325" s="17"/>
    </row>
    <row r="326" spans="10:10" ht="15.75" customHeight="1">
      <c r="J326" s="17"/>
    </row>
    <row r="327" spans="10:10" ht="15.75" customHeight="1">
      <c r="J327" s="17"/>
    </row>
    <row r="328" spans="10:10" ht="15.75" customHeight="1">
      <c r="J328" s="17"/>
    </row>
    <row r="329" spans="10:10" ht="15.75" customHeight="1">
      <c r="J329" s="17"/>
    </row>
    <row r="330" spans="10:10" ht="15.75" customHeight="1">
      <c r="J330" s="17"/>
    </row>
    <row r="331" spans="10:10" ht="15.75" customHeight="1">
      <c r="J331" s="17"/>
    </row>
    <row r="332" spans="10:10" ht="15.75" customHeight="1">
      <c r="J332" s="17"/>
    </row>
    <row r="333" spans="10:10" ht="15.75" customHeight="1">
      <c r="J333" s="17"/>
    </row>
    <row r="334" spans="10:10" ht="15.75" customHeight="1">
      <c r="J334" s="17"/>
    </row>
    <row r="335" spans="10:10" ht="15.75" customHeight="1">
      <c r="J335" s="17"/>
    </row>
    <row r="336" spans="10:10" ht="15.75" customHeight="1">
      <c r="J336" s="17"/>
    </row>
    <row r="337" spans="10:10" ht="15.75" customHeight="1">
      <c r="J337" s="17"/>
    </row>
    <row r="338" spans="10:10" ht="15.75" customHeight="1">
      <c r="J338" s="17"/>
    </row>
    <row r="339" spans="10:10" ht="15.75" customHeight="1">
      <c r="J339" s="17"/>
    </row>
    <row r="340" spans="10:10" ht="15.75" customHeight="1">
      <c r="J340" s="17"/>
    </row>
    <row r="341" spans="10:10" ht="15.75" customHeight="1">
      <c r="J341" s="17"/>
    </row>
    <row r="342" spans="10:10" ht="15.75" customHeight="1">
      <c r="J342" s="17"/>
    </row>
    <row r="343" spans="10:10" ht="15.75" customHeight="1">
      <c r="J343" s="17"/>
    </row>
    <row r="344" spans="10:10" ht="15.75" customHeight="1">
      <c r="J344" s="17"/>
    </row>
    <row r="345" spans="10:10" ht="15.75" customHeight="1">
      <c r="J345" s="17"/>
    </row>
    <row r="346" spans="10:10" ht="15.75" customHeight="1">
      <c r="J346" s="17"/>
    </row>
    <row r="347" spans="10:10" ht="15.75" customHeight="1">
      <c r="J347" s="17"/>
    </row>
    <row r="348" spans="10:10" ht="15.75" customHeight="1">
      <c r="J348" s="17"/>
    </row>
    <row r="349" spans="10:10" ht="15.75" customHeight="1">
      <c r="J349" s="17"/>
    </row>
    <row r="350" spans="10:10" ht="15.75" customHeight="1">
      <c r="J350" s="17"/>
    </row>
    <row r="351" spans="10:10" ht="15.75" customHeight="1">
      <c r="J351" s="17"/>
    </row>
    <row r="352" spans="10:10" ht="15.75" customHeight="1">
      <c r="J352" s="17"/>
    </row>
    <row r="353" spans="10:10" ht="15.75" customHeight="1">
      <c r="J353" s="17"/>
    </row>
    <row r="354" spans="10:10" ht="15.75" customHeight="1">
      <c r="J354" s="17"/>
    </row>
    <row r="355" spans="10:10" ht="15.75" customHeight="1">
      <c r="J355" s="17"/>
    </row>
    <row r="356" spans="10:10" ht="15.75" customHeight="1">
      <c r="J356" s="17"/>
    </row>
    <row r="357" spans="10:10" ht="15.75" customHeight="1">
      <c r="J357" s="17"/>
    </row>
    <row r="358" spans="10:10" ht="15.75" customHeight="1">
      <c r="J358" s="17"/>
    </row>
    <row r="359" spans="10:10" ht="15.75" customHeight="1">
      <c r="J359" s="17"/>
    </row>
    <row r="360" spans="10:10" ht="15.75" customHeight="1">
      <c r="J360" s="17"/>
    </row>
    <row r="361" spans="10:10" ht="15.75" customHeight="1">
      <c r="J361" s="17"/>
    </row>
    <row r="362" spans="10:10" ht="15.75" customHeight="1">
      <c r="J362" s="17"/>
    </row>
    <row r="363" spans="10:10" ht="15.75" customHeight="1">
      <c r="J363" s="17"/>
    </row>
    <row r="364" spans="10:10" ht="15.75" customHeight="1">
      <c r="J364" s="17"/>
    </row>
    <row r="365" spans="10:10" ht="15.75" customHeight="1">
      <c r="J365" s="17"/>
    </row>
    <row r="366" spans="10:10" ht="15.75" customHeight="1">
      <c r="J366" s="17"/>
    </row>
    <row r="367" spans="10:10" ht="15.75" customHeight="1">
      <c r="J367" s="17"/>
    </row>
    <row r="368" spans="10:10" ht="15.75" customHeight="1">
      <c r="J368" s="17"/>
    </row>
    <row r="369" spans="10:10" ht="15.75" customHeight="1">
      <c r="J369" s="17"/>
    </row>
    <row r="370" spans="10:10" ht="15.75" customHeight="1">
      <c r="J370" s="17"/>
    </row>
    <row r="371" spans="10:10" ht="15.75" customHeight="1">
      <c r="J371" s="17"/>
    </row>
    <row r="372" spans="10:10" ht="15.75" customHeight="1">
      <c r="J372" s="17"/>
    </row>
    <row r="373" spans="10:10" ht="15.75" customHeight="1">
      <c r="J373" s="17"/>
    </row>
    <row r="374" spans="10:10" ht="15.75" customHeight="1">
      <c r="J374" s="17"/>
    </row>
    <row r="375" spans="10:10" ht="15.75" customHeight="1">
      <c r="J375" s="17"/>
    </row>
    <row r="376" spans="10:10" ht="15.75" customHeight="1">
      <c r="J376" s="17"/>
    </row>
    <row r="377" spans="10:10" ht="15.75" customHeight="1">
      <c r="J377" s="17"/>
    </row>
    <row r="378" spans="10:10" ht="15.75" customHeight="1">
      <c r="J378" s="17"/>
    </row>
    <row r="379" spans="10:10" ht="15.75" customHeight="1">
      <c r="J379" s="17"/>
    </row>
    <row r="380" spans="10:10" ht="15.75" customHeight="1">
      <c r="J380" s="17"/>
    </row>
    <row r="381" spans="10:10" ht="15.75" customHeight="1">
      <c r="J381" s="17"/>
    </row>
    <row r="382" spans="10:10" ht="15.75" customHeight="1">
      <c r="J382" s="17"/>
    </row>
    <row r="383" spans="10:10" ht="15.75" customHeight="1">
      <c r="J383" s="17"/>
    </row>
    <row r="384" spans="10:10" ht="15.75" customHeight="1">
      <c r="J384" s="17"/>
    </row>
    <row r="385" spans="10:10" ht="15.75" customHeight="1">
      <c r="J385" s="17"/>
    </row>
    <row r="386" spans="10:10" ht="15.75" customHeight="1">
      <c r="J386" s="17"/>
    </row>
    <row r="387" spans="10:10" ht="15.75" customHeight="1">
      <c r="J387" s="17"/>
    </row>
    <row r="388" spans="10:10" ht="15.75" customHeight="1">
      <c r="J388" s="17"/>
    </row>
    <row r="389" spans="10:10" ht="15.75" customHeight="1">
      <c r="J389" s="17"/>
    </row>
    <row r="390" spans="10:10" ht="15.75" customHeight="1">
      <c r="J390" s="17"/>
    </row>
    <row r="391" spans="10:10" ht="15.75" customHeight="1">
      <c r="J391" s="17"/>
    </row>
    <row r="392" spans="10:10" ht="15.75" customHeight="1">
      <c r="J392" s="17"/>
    </row>
    <row r="393" spans="10:10" ht="15.75" customHeight="1">
      <c r="J393" s="17"/>
    </row>
    <row r="394" spans="10:10" ht="15.75" customHeight="1">
      <c r="J394" s="17"/>
    </row>
    <row r="395" spans="10:10" ht="15.75" customHeight="1">
      <c r="J395" s="17"/>
    </row>
    <row r="396" spans="10:10" ht="15.75" customHeight="1">
      <c r="J396" s="17"/>
    </row>
    <row r="397" spans="10:10" ht="15.75" customHeight="1">
      <c r="J397" s="17"/>
    </row>
    <row r="398" spans="10:10" ht="15.75" customHeight="1">
      <c r="J398" s="17"/>
    </row>
    <row r="399" spans="10:10" ht="15.75" customHeight="1">
      <c r="J399" s="17"/>
    </row>
    <row r="400" spans="10:10" ht="15.75" customHeight="1">
      <c r="J400" s="17"/>
    </row>
    <row r="401" spans="10:10" ht="15.75" customHeight="1">
      <c r="J401" s="17"/>
    </row>
    <row r="402" spans="10:10" ht="15.75" customHeight="1">
      <c r="J402" s="17"/>
    </row>
    <row r="403" spans="10:10" ht="15.75" customHeight="1">
      <c r="J403" s="17"/>
    </row>
    <row r="404" spans="10:10" ht="15.75" customHeight="1">
      <c r="J404" s="17"/>
    </row>
    <row r="405" spans="10:10" ht="15.75" customHeight="1">
      <c r="J405" s="17"/>
    </row>
    <row r="406" spans="10:10" ht="15.75" customHeight="1">
      <c r="J406" s="17"/>
    </row>
    <row r="407" spans="10:10" ht="15.75" customHeight="1">
      <c r="J407" s="17"/>
    </row>
    <row r="408" spans="10:10" ht="15.75" customHeight="1">
      <c r="J408" s="17"/>
    </row>
    <row r="409" spans="10:10" ht="15.75" customHeight="1">
      <c r="J409" s="17"/>
    </row>
    <row r="410" spans="10:10" ht="15.75" customHeight="1">
      <c r="J410" s="17"/>
    </row>
    <row r="411" spans="10:10" ht="15.75" customHeight="1">
      <c r="J411" s="17"/>
    </row>
    <row r="412" spans="10:10" ht="15.75" customHeight="1">
      <c r="J412" s="17"/>
    </row>
    <row r="413" spans="10:10" ht="15.75" customHeight="1">
      <c r="J413" s="17"/>
    </row>
    <row r="414" spans="10:10" ht="15.75" customHeight="1">
      <c r="J414" s="17"/>
    </row>
    <row r="415" spans="10:10" ht="15.75" customHeight="1">
      <c r="J415" s="17"/>
    </row>
    <row r="416" spans="10:10" ht="15.75" customHeight="1">
      <c r="J416" s="17"/>
    </row>
    <row r="417" spans="10:10" ht="15.75" customHeight="1">
      <c r="J417" s="17"/>
    </row>
    <row r="418" spans="10:10" ht="15.75" customHeight="1">
      <c r="J418" s="17"/>
    </row>
    <row r="419" spans="10:10" ht="15.75" customHeight="1">
      <c r="J419" s="17"/>
    </row>
    <row r="420" spans="10:10" ht="15.75" customHeight="1">
      <c r="J420" s="17"/>
    </row>
    <row r="421" spans="10:10" ht="15.75" customHeight="1">
      <c r="J421" s="17"/>
    </row>
    <row r="422" spans="10:10" ht="15.75" customHeight="1">
      <c r="J422" s="17"/>
    </row>
    <row r="423" spans="10:10" ht="15.75" customHeight="1">
      <c r="J423" s="17"/>
    </row>
    <row r="424" spans="10:10" ht="15.75" customHeight="1">
      <c r="J424" s="17"/>
    </row>
    <row r="425" spans="10:10" ht="15.75" customHeight="1">
      <c r="J425" s="17"/>
    </row>
    <row r="426" spans="10:10" ht="15.75" customHeight="1">
      <c r="J426" s="17"/>
    </row>
    <row r="427" spans="10:10" ht="15.75" customHeight="1">
      <c r="J427" s="17"/>
    </row>
    <row r="428" spans="10:10" ht="15.75" customHeight="1">
      <c r="J428" s="17"/>
    </row>
    <row r="429" spans="10:10" ht="15.75" customHeight="1">
      <c r="J429" s="17"/>
    </row>
    <row r="430" spans="10:10" ht="15.75" customHeight="1">
      <c r="J430" s="17"/>
    </row>
    <row r="431" spans="10:10" ht="15.75" customHeight="1">
      <c r="J431" s="17"/>
    </row>
    <row r="432" spans="10:10" ht="15.75" customHeight="1">
      <c r="J432" s="17"/>
    </row>
    <row r="433" spans="10:10" ht="15.75" customHeight="1">
      <c r="J433" s="17"/>
    </row>
    <row r="434" spans="10:10" ht="15.75" customHeight="1">
      <c r="J434" s="17"/>
    </row>
    <row r="435" spans="10:10" ht="15.75" customHeight="1">
      <c r="J435" s="17"/>
    </row>
    <row r="436" spans="10:10" ht="15.75" customHeight="1">
      <c r="J436" s="17"/>
    </row>
    <row r="437" spans="10:10" ht="15.75" customHeight="1">
      <c r="J437" s="17"/>
    </row>
    <row r="438" spans="10:10" ht="15.75" customHeight="1">
      <c r="J438" s="17"/>
    </row>
    <row r="439" spans="10:10" ht="15.75" customHeight="1">
      <c r="J439" s="17"/>
    </row>
    <row r="440" spans="10:10" ht="15.75" customHeight="1">
      <c r="J440" s="17"/>
    </row>
    <row r="441" spans="10:10" ht="15.75" customHeight="1">
      <c r="J441" s="17"/>
    </row>
    <row r="442" spans="10:10" ht="15.75" customHeight="1">
      <c r="J442" s="17"/>
    </row>
    <row r="443" spans="10:10" ht="15.75" customHeight="1">
      <c r="J443" s="17"/>
    </row>
    <row r="444" spans="10:10" ht="15.75" customHeight="1">
      <c r="J444" s="17"/>
    </row>
    <row r="445" spans="10:10" ht="15.75" customHeight="1">
      <c r="J445" s="17"/>
    </row>
    <row r="446" spans="10:10" ht="15.75" customHeight="1">
      <c r="J446" s="17"/>
    </row>
    <row r="447" spans="10:10" ht="15.75" customHeight="1">
      <c r="J447" s="17"/>
    </row>
    <row r="448" spans="10:10" ht="15.75" customHeight="1">
      <c r="J448" s="17"/>
    </row>
    <row r="449" spans="10:10" ht="15.75" customHeight="1">
      <c r="J449" s="17"/>
    </row>
    <row r="450" spans="10:10" ht="15.75" customHeight="1">
      <c r="J450" s="17"/>
    </row>
    <row r="451" spans="10:10" ht="15.75" customHeight="1">
      <c r="J451" s="17"/>
    </row>
    <row r="452" spans="10:10" ht="15.75" customHeight="1">
      <c r="J452" s="17"/>
    </row>
    <row r="453" spans="10:10" ht="15.75" customHeight="1">
      <c r="J453" s="17"/>
    </row>
    <row r="454" spans="10:10" ht="15.75" customHeight="1">
      <c r="J454" s="17"/>
    </row>
    <row r="455" spans="10:10" ht="15.75" customHeight="1">
      <c r="J455" s="17"/>
    </row>
    <row r="456" spans="10:10" ht="15.75" customHeight="1">
      <c r="J456" s="17"/>
    </row>
    <row r="457" spans="10:10" ht="15.75" customHeight="1">
      <c r="J457" s="17"/>
    </row>
    <row r="458" spans="10:10" ht="15.75" customHeight="1">
      <c r="J458" s="17"/>
    </row>
    <row r="459" spans="10:10" ht="15.75" customHeight="1">
      <c r="J459" s="17"/>
    </row>
    <row r="460" spans="10:10" ht="15.75" customHeight="1">
      <c r="J460" s="17"/>
    </row>
    <row r="461" spans="10:10" ht="15.75" customHeight="1">
      <c r="J461" s="17"/>
    </row>
    <row r="462" spans="10:10" ht="15.75" customHeight="1">
      <c r="J462" s="17"/>
    </row>
    <row r="463" spans="10:10" ht="15.75" customHeight="1">
      <c r="J463" s="17"/>
    </row>
    <row r="464" spans="10:10" ht="15.75" customHeight="1">
      <c r="J464" s="17"/>
    </row>
    <row r="465" spans="10:10" ht="15.75" customHeight="1">
      <c r="J465" s="17"/>
    </row>
    <row r="466" spans="10:10" ht="15.75" customHeight="1">
      <c r="J466" s="17"/>
    </row>
    <row r="467" spans="10:10" ht="15.75" customHeight="1">
      <c r="J467" s="17"/>
    </row>
    <row r="468" spans="10:10" ht="15.75" customHeight="1">
      <c r="J468" s="17"/>
    </row>
    <row r="469" spans="10:10" ht="15.75" customHeight="1">
      <c r="J469" s="17"/>
    </row>
    <row r="470" spans="10:10" ht="15.75" customHeight="1">
      <c r="J470" s="17"/>
    </row>
    <row r="471" spans="10:10" ht="15.75" customHeight="1">
      <c r="J471" s="17"/>
    </row>
    <row r="472" spans="10:10" ht="15.75" customHeight="1">
      <c r="J472" s="17"/>
    </row>
    <row r="473" spans="10:10" ht="15.75" customHeight="1">
      <c r="J473" s="17"/>
    </row>
    <row r="474" spans="10:10" ht="15.75" customHeight="1">
      <c r="J474" s="17"/>
    </row>
    <row r="475" spans="10:10" ht="15.75" customHeight="1">
      <c r="J475" s="17"/>
    </row>
    <row r="476" spans="10:10" ht="15.75" customHeight="1">
      <c r="J476" s="17"/>
    </row>
    <row r="477" spans="10:10" ht="15.75" customHeight="1">
      <c r="J477" s="17"/>
    </row>
    <row r="478" spans="10:10" ht="15.75" customHeight="1">
      <c r="J478" s="17"/>
    </row>
    <row r="479" spans="10:10" ht="15.75" customHeight="1">
      <c r="J479" s="17"/>
    </row>
    <row r="480" spans="10:10" ht="15.75" customHeight="1">
      <c r="J480" s="17"/>
    </row>
    <row r="481" spans="10:10" ht="15.75" customHeight="1">
      <c r="J481" s="17"/>
    </row>
    <row r="482" spans="10:10" ht="15.75" customHeight="1">
      <c r="J482" s="17"/>
    </row>
    <row r="483" spans="10:10" ht="15.75" customHeight="1">
      <c r="J483" s="17"/>
    </row>
    <row r="484" spans="10:10" ht="15.75" customHeight="1">
      <c r="J484" s="17"/>
    </row>
    <row r="485" spans="10:10" ht="15.75" customHeight="1">
      <c r="J485" s="17"/>
    </row>
    <row r="486" spans="10:10" ht="15.75" customHeight="1">
      <c r="J486" s="17"/>
    </row>
    <row r="487" spans="10:10" ht="15.75" customHeight="1">
      <c r="J487" s="17"/>
    </row>
    <row r="488" spans="10:10" ht="15.75" customHeight="1">
      <c r="J488" s="17"/>
    </row>
    <row r="489" spans="10:10" ht="15.75" customHeight="1">
      <c r="J489" s="17"/>
    </row>
    <row r="490" spans="10:10" ht="15.75" customHeight="1">
      <c r="J490" s="17"/>
    </row>
    <row r="491" spans="10:10" ht="15.75" customHeight="1">
      <c r="J491" s="17"/>
    </row>
    <row r="492" spans="10:10" ht="15.75" customHeight="1">
      <c r="J492" s="17"/>
    </row>
    <row r="493" spans="10:10" ht="15.75" customHeight="1">
      <c r="J493" s="17"/>
    </row>
    <row r="494" spans="10:10" ht="15.75" customHeight="1">
      <c r="J494" s="17"/>
    </row>
    <row r="495" spans="10:10" ht="15.75" customHeight="1">
      <c r="J495" s="17"/>
    </row>
    <row r="496" spans="10:10" ht="15.75" customHeight="1">
      <c r="J496" s="17"/>
    </row>
    <row r="497" spans="10:10" ht="15.75" customHeight="1">
      <c r="J497" s="17"/>
    </row>
    <row r="498" spans="10:10" ht="15.75" customHeight="1">
      <c r="J498" s="17"/>
    </row>
    <row r="499" spans="10:10" ht="15.75" customHeight="1">
      <c r="J499" s="17"/>
    </row>
    <row r="500" spans="10:10" ht="15.75" customHeight="1">
      <c r="J500" s="17"/>
    </row>
    <row r="501" spans="10:10" ht="15.75" customHeight="1">
      <c r="J501" s="17"/>
    </row>
    <row r="502" spans="10:10" ht="15.75" customHeight="1">
      <c r="J502" s="17"/>
    </row>
    <row r="503" spans="10:10" ht="15.75" customHeight="1">
      <c r="J503" s="17"/>
    </row>
    <row r="504" spans="10:10" ht="15.75" customHeight="1">
      <c r="J504" s="17"/>
    </row>
    <row r="505" spans="10:10" ht="15.75" customHeight="1">
      <c r="J505" s="17"/>
    </row>
    <row r="506" spans="10:10" ht="15.75" customHeight="1">
      <c r="J506" s="17"/>
    </row>
    <row r="507" spans="10:10" ht="15.75" customHeight="1">
      <c r="J507" s="17"/>
    </row>
    <row r="508" spans="10:10" ht="15.75" customHeight="1">
      <c r="J508" s="17"/>
    </row>
    <row r="509" spans="10:10" ht="15.75" customHeight="1">
      <c r="J509" s="17"/>
    </row>
    <row r="510" spans="10:10" ht="15.75" customHeight="1">
      <c r="J510" s="17"/>
    </row>
    <row r="511" spans="10:10" ht="15.75" customHeight="1">
      <c r="J511" s="17"/>
    </row>
    <row r="512" spans="10:10" ht="15.75" customHeight="1">
      <c r="J512" s="17"/>
    </row>
    <row r="513" spans="10:10" ht="15.75" customHeight="1">
      <c r="J513" s="17"/>
    </row>
    <row r="514" spans="10:10" ht="15.75" customHeight="1">
      <c r="J514" s="17"/>
    </row>
    <row r="515" spans="10:10" ht="15.75" customHeight="1">
      <c r="J515" s="17"/>
    </row>
    <row r="516" spans="10:10" ht="15.75" customHeight="1">
      <c r="J516" s="17"/>
    </row>
    <row r="517" spans="10:10" ht="15.75" customHeight="1">
      <c r="J517" s="17"/>
    </row>
    <row r="518" spans="10:10" ht="15.75" customHeight="1">
      <c r="J518" s="17"/>
    </row>
    <row r="519" spans="10:10" ht="15.75" customHeight="1">
      <c r="J519" s="17"/>
    </row>
    <row r="520" spans="10:10" ht="15.75" customHeight="1">
      <c r="J520" s="17"/>
    </row>
    <row r="521" spans="10:10" ht="15.75" customHeight="1">
      <c r="J521" s="17"/>
    </row>
    <row r="522" spans="10:10" ht="15.75" customHeight="1">
      <c r="J522" s="17"/>
    </row>
    <row r="523" spans="10:10" ht="15.75" customHeight="1">
      <c r="J523" s="17"/>
    </row>
    <row r="524" spans="10:10" ht="15.75" customHeight="1">
      <c r="J524" s="17"/>
    </row>
    <row r="525" spans="10:10" ht="15.75" customHeight="1">
      <c r="J525" s="17"/>
    </row>
    <row r="526" spans="10:10" ht="15.75" customHeight="1">
      <c r="J526" s="17"/>
    </row>
    <row r="527" spans="10:10" ht="15.75" customHeight="1">
      <c r="J527" s="17"/>
    </row>
    <row r="528" spans="10:10" ht="15.75" customHeight="1">
      <c r="J528" s="17"/>
    </row>
    <row r="529" spans="10:10" ht="15.75" customHeight="1">
      <c r="J529" s="17"/>
    </row>
    <row r="530" spans="10:10" ht="15.75" customHeight="1">
      <c r="J530" s="17"/>
    </row>
    <row r="531" spans="10:10" ht="15.75" customHeight="1">
      <c r="J531" s="17"/>
    </row>
    <row r="532" spans="10:10" ht="15.75" customHeight="1">
      <c r="J532" s="17"/>
    </row>
    <row r="533" spans="10:10" ht="15.75" customHeight="1">
      <c r="J533" s="17"/>
    </row>
    <row r="534" spans="10:10" ht="15.75" customHeight="1">
      <c r="J534" s="17"/>
    </row>
    <row r="535" spans="10:10" ht="15.75" customHeight="1">
      <c r="J535" s="17"/>
    </row>
    <row r="536" spans="10:10" ht="15.75" customHeight="1">
      <c r="J536" s="17"/>
    </row>
    <row r="537" spans="10:10" ht="15.75" customHeight="1">
      <c r="J537" s="17"/>
    </row>
    <row r="538" spans="10:10" ht="15.75" customHeight="1">
      <c r="J538" s="17"/>
    </row>
    <row r="539" spans="10:10" ht="15.75" customHeight="1">
      <c r="J539" s="17"/>
    </row>
    <row r="540" spans="10:10" ht="15.75" customHeight="1">
      <c r="J540" s="17"/>
    </row>
    <row r="541" spans="10:10" ht="15.75" customHeight="1">
      <c r="J541" s="17"/>
    </row>
    <row r="542" spans="10:10" ht="15.75" customHeight="1">
      <c r="J542" s="17"/>
    </row>
    <row r="543" spans="10:10" ht="15.75" customHeight="1">
      <c r="J543" s="17"/>
    </row>
    <row r="544" spans="10:10" ht="15.75" customHeight="1">
      <c r="J544" s="17"/>
    </row>
    <row r="545" spans="10:10" ht="15.75" customHeight="1">
      <c r="J545" s="17"/>
    </row>
    <row r="546" spans="10:10" ht="15.75" customHeight="1">
      <c r="J546" s="17"/>
    </row>
    <row r="547" spans="10:10" ht="15.75" customHeight="1">
      <c r="J547" s="17"/>
    </row>
    <row r="548" spans="10:10" ht="15.75" customHeight="1">
      <c r="J548" s="17"/>
    </row>
    <row r="549" spans="10:10" ht="15.75" customHeight="1">
      <c r="J549" s="17"/>
    </row>
    <row r="550" spans="10:10" ht="15.75" customHeight="1">
      <c r="J550" s="17"/>
    </row>
    <row r="551" spans="10:10" ht="15.75" customHeight="1">
      <c r="J551" s="17"/>
    </row>
    <row r="552" spans="10:10" ht="15.75" customHeight="1">
      <c r="J552" s="17"/>
    </row>
    <row r="553" spans="10:10" ht="15.75" customHeight="1">
      <c r="J553" s="17"/>
    </row>
    <row r="554" spans="10:10" ht="15.75" customHeight="1">
      <c r="J554" s="17"/>
    </row>
    <row r="555" spans="10:10" ht="15.75" customHeight="1">
      <c r="J555" s="17"/>
    </row>
    <row r="556" spans="10:10" ht="15.75" customHeight="1">
      <c r="J556" s="17"/>
    </row>
    <row r="557" spans="10:10" ht="15.75" customHeight="1">
      <c r="J557" s="17"/>
    </row>
    <row r="558" spans="10:10" ht="15.75" customHeight="1">
      <c r="J558" s="17"/>
    </row>
    <row r="559" spans="10:10" ht="15.75" customHeight="1">
      <c r="J559" s="17"/>
    </row>
    <row r="560" spans="10:10" ht="15.75" customHeight="1">
      <c r="J560" s="17"/>
    </row>
    <row r="561" spans="10:10" ht="15.75" customHeight="1">
      <c r="J561" s="17"/>
    </row>
    <row r="562" spans="10:10" ht="15.75" customHeight="1">
      <c r="J562" s="17"/>
    </row>
    <row r="563" spans="10:10" ht="15.75" customHeight="1">
      <c r="J563" s="17"/>
    </row>
    <row r="564" spans="10:10" ht="15.75" customHeight="1">
      <c r="J564" s="17"/>
    </row>
    <row r="565" spans="10:10" ht="15.75" customHeight="1">
      <c r="J565" s="17"/>
    </row>
    <row r="566" spans="10:10" ht="15.75" customHeight="1">
      <c r="J566" s="17"/>
    </row>
    <row r="567" spans="10:10" ht="15.75" customHeight="1">
      <c r="J567" s="17"/>
    </row>
    <row r="568" spans="10:10" ht="15.75" customHeight="1">
      <c r="J568" s="17"/>
    </row>
    <row r="569" spans="10:10" ht="15.75" customHeight="1">
      <c r="J569" s="17"/>
    </row>
    <row r="570" spans="10:10" ht="15.75" customHeight="1">
      <c r="J570" s="17"/>
    </row>
    <row r="571" spans="10:10" ht="15.75" customHeight="1">
      <c r="J571" s="17"/>
    </row>
    <row r="572" spans="10:10" ht="15.75" customHeight="1">
      <c r="J572" s="17"/>
    </row>
    <row r="573" spans="10:10" ht="15.75" customHeight="1">
      <c r="J573" s="17"/>
    </row>
    <row r="574" spans="10:10" ht="15.75" customHeight="1">
      <c r="J574" s="17"/>
    </row>
    <row r="575" spans="10:10" ht="15.75" customHeight="1">
      <c r="J575" s="17"/>
    </row>
    <row r="576" spans="10:10" ht="15.75" customHeight="1">
      <c r="J576" s="17"/>
    </row>
    <row r="577" spans="10:10" ht="15.75" customHeight="1">
      <c r="J577" s="17"/>
    </row>
    <row r="578" spans="10:10" ht="15.75" customHeight="1">
      <c r="J578" s="17"/>
    </row>
    <row r="579" spans="10:10" ht="15.75" customHeight="1">
      <c r="J579" s="17"/>
    </row>
    <row r="580" spans="10:10" ht="15.75" customHeight="1">
      <c r="J580" s="17"/>
    </row>
    <row r="581" spans="10:10" ht="15.75" customHeight="1">
      <c r="J581" s="17"/>
    </row>
    <row r="582" spans="10:10" ht="15.75" customHeight="1">
      <c r="J582" s="17"/>
    </row>
    <row r="583" spans="10:10" ht="15.75" customHeight="1">
      <c r="J583" s="17"/>
    </row>
    <row r="584" spans="10:10" ht="15.75" customHeight="1">
      <c r="J584" s="17"/>
    </row>
    <row r="585" spans="10:10" ht="15.75" customHeight="1">
      <c r="J585" s="17"/>
    </row>
    <row r="586" spans="10:10" ht="15.75" customHeight="1">
      <c r="J586" s="17"/>
    </row>
    <row r="587" spans="10:10" ht="15.75" customHeight="1">
      <c r="J587" s="17"/>
    </row>
    <row r="588" spans="10:10" ht="15.75" customHeight="1">
      <c r="J588" s="17"/>
    </row>
    <row r="589" spans="10:10" ht="15.75" customHeight="1">
      <c r="J589" s="17"/>
    </row>
    <row r="590" spans="10:10" ht="15.75" customHeight="1">
      <c r="J590" s="17"/>
    </row>
    <row r="591" spans="10:10" ht="15.75" customHeight="1">
      <c r="J591" s="17"/>
    </row>
    <row r="592" spans="10:10" ht="15.75" customHeight="1">
      <c r="J592" s="17"/>
    </row>
    <row r="593" spans="10:10" ht="15.75" customHeight="1">
      <c r="J593" s="17"/>
    </row>
    <row r="594" spans="10:10" ht="15.75" customHeight="1">
      <c r="J594" s="17"/>
    </row>
    <row r="595" spans="10:10" ht="15.75" customHeight="1">
      <c r="J595" s="17"/>
    </row>
    <row r="596" spans="10:10" ht="15.75" customHeight="1">
      <c r="J596" s="17"/>
    </row>
    <row r="597" spans="10:10" ht="15.75" customHeight="1">
      <c r="J597" s="17"/>
    </row>
    <row r="598" spans="10:10" ht="15.75" customHeight="1">
      <c r="J598" s="17"/>
    </row>
    <row r="599" spans="10:10" ht="15.75" customHeight="1">
      <c r="J599" s="17"/>
    </row>
    <row r="600" spans="10:10" ht="15.75" customHeight="1">
      <c r="J600" s="17"/>
    </row>
    <row r="601" spans="10:10" ht="15.75" customHeight="1">
      <c r="J601" s="17"/>
    </row>
    <row r="602" spans="10:10" ht="15.75" customHeight="1">
      <c r="J602" s="17"/>
    </row>
    <row r="603" spans="10:10" ht="15.75" customHeight="1">
      <c r="J603" s="17"/>
    </row>
    <row r="604" spans="10:10" ht="15.75" customHeight="1">
      <c r="J604" s="17"/>
    </row>
    <row r="605" spans="10:10" ht="15.75" customHeight="1">
      <c r="J605" s="17"/>
    </row>
    <row r="606" spans="10:10" ht="15.75" customHeight="1">
      <c r="J606" s="17"/>
    </row>
    <row r="607" spans="10:10" ht="15.75" customHeight="1">
      <c r="J607" s="17"/>
    </row>
    <row r="608" spans="10:10" ht="15.75" customHeight="1">
      <c r="J608" s="17"/>
    </row>
    <row r="609" spans="10:10" ht="15.75" customHeight="1">
      <c r="J609" s="17"/>
    </row>
    <row r="610" spans="10:10" ht="15.75" customHeight="1">
      <c r="J610" s="17"/>
    </row>
    <row r="611" spans="10:10" ht="15.75" customHeight="1">
      <c r="J611" s="17"/>
    </row>
    <row r="612" spans="10:10" ht="15.75" customHeight="1">
      <c r="J612" s="17"/>
    </row>
    <row r="613" spans="10:10" ht="15.75" customHeight="1">
      <c r="J613" s="17"/>
    </row>
    <row r="614" spans="10:10" ht="15.75" customHeight="1">
      <c r="J614" s="17"/>
    </row>
    <row r="615" spans="10:10" ht="15.75" customHeight="1">
      <c r="J615" s="17"/>
    </row>
    <row r="616" spans="10:10" ht="15.75" customHeight="1">
      <c r="J616" s="17"/>
    </row>
    <row r="617" spans="10:10" ht="15.75" customHeight="1">
      <c r="J617" s="17"/>
    </row>
    <row r="618" spans="10:10" ht="15.75" customHeight="1">
      <c r="J618" s="17"/>
    </row>
    <row r="619" spans="10:10" ht="15.75" customHeight="1">
      <c r="J619" s="17"/>
    </row>
    <row r="620" spans="10:10" ht="15.75" customHeight="1">
      <c r="J620" s="17"/>
    </row>
    <row r="621" spans="10:10" ht="15.75" customHeight="1">
      <c r="J621" s="17"/>
    </row>
    <row r="622" spans="10:10" ht="15.75" customHeight="1">
      <c r="J622" s="17"/>
    </row>
    <row r="623" spans="10:10" ht="15.75" customHeight="1">
      <c r="J623" s="17"/>
    </row>
    <row r="624" spans="10:10" ht="15.75" customHeight="1">
      <c r="J624" s="17"/>
    </row>
    <row r="625" spans="10:10" ht="15.75" customHeight="1">
      <c r="J625" s="17"/>
    </row>
    <row r="626" spans="10:10" ht="15.75" customHeight="1">
      <c r="J626" s="17"/>
    </row>
    <row r="627" spans="10:10" ht="15.75" customHeight="1">
      <c r="J627" s="17"/>
    </row>
    <row r="628" spans="10:10" ht="15.75" customHeight="1">
      <c r="J628" s="17"/>
    </row>
    <row r="629" spans="10:10" ht="15.75" customHeight="1">
      <c r="J629" s="17"/>
    </row>
    <row r="630" spans="10:10" ht="15.75" customHeight="1">
      <c r="J630" s="17"/>
    </row>
    <row r="631" spans="10:10" ht="15.75" customHeight="1">
      <c r="J631" s="17"/>
    </row>
    <row r="632" spans="10:10" ht="15.75" customHeight="1">
      <c r="J632" s="17"/>
    </row>
    <row r="633" spans="10:10" ht="15.75" customHeight="1">
      <c r="J633" s="17"/>
    </row>
    <row r="634" spans="10:10" ht="15.75" customHeight="1">
      <c r="J634" s="17"/>
    </row>
    <row r="635" spans="10:10" ht="15.75" customHeight="1">
      <c r="J635" s="17"/>
    </row>
    <row r="636" spans="10:10" ht="15.75" customHeight="1">
      <c r="J636" s="17"/>
    </row>
    <row r="637" spans="10:10" ht="15.75" customHeight="1">
      <c r="J637" s="17"/>
    </row>
    <row r="638" spans="10:10" ht="15.75" customHeight="1">
      <c r="J638" s="17"/>
    </row>
    <row r="639" spans="10:10" ht="15.75" customHeight="1">
      <c r="J639" s="17"/>
    </row>
    <row r="640" spans="10:10" ht="15.75" customHeight="1">
      <c r="J640" s="17"/>
    </row>
    <row r="641" spans="10:10" ht="15.75" customHeight="1">
      <c r="J641" s="17"/>
    </row>
    <row r="642" spans="10:10" ht="15.75" customHeight="1">
      <c r="J642" s="17"/>
    </row>
    <row r="643" spans="10:10" ht="15.75" customHeight="1">
      <c r="J643" s="17"/>
    </row>
    <row r="644" spans="10:10" ht="15.75" customHeight="1">
      <c r="J644" s="17"/>
    </row>
    <row r="645" spans="10:10" ht="15.75" customHeight="1">
      <c r="J645" s="17"/>
    </row>
    <row r="646" spans="10:10" ht="15.75" customHeight="1">
      <c r="J646" s="17"/>
    </row>
    <row r="647" spans="10:10" ht="15.75" customHeight="1">
      <c r="J647" s="17"/>
    </row>
    <row r="648" spans="10:10" ht="15.75" customHeight="1">
      <c r="J648" s="17"/>
    </row>
    <row r="649" spans="10:10" ht="15.75" customHeight="1">
      <c r="J649" s="17"/>
    </row>
    <row r="650" spans="10:10" ht="15.75" customHeight="1">
      <c r="J650" s="17"/>
    </row>
    <row r="651" spans="10:10" ht="15.75" customHeight="1">
      <c r="J651" s="17"/>
    </row>
    <row r="652" spans="10:10" ht="15.75" customHeight="1">
      <c r="J652" s="17"/>
    </row>
    <row r="653" spans="10:10" ht="15.75" customHeight="1">
      <c r="J653" s="17"/>
    </row>
    <row r="654" spans="10:10" ht="15.75" customHeight="1">
      <c r="J654" s="17"/>
    </row>
    <row r="655" spans="10:10" ht="15.75" customHeight="1">
      <c r="J655" s="17"/>
    </row>
    <row r="656" spans="10:10" ht="15.75" customHeight="1">
      <c r="J656" s="17"/>
    </row>
    <row r="657" spans="10:10" ht="15.75" customHeight="1">
      <c r="J657" s="17"/>
    </row>
    <row r="658" spans="10:10" ht="15.75" customHeight="1">
      <c r="J658" s="17"/>
    </row>
    <row r="659" spans="10:10" ht="15.75" customHeight="1">
      <c r="J659" s="17"/>
    </row>
    <row r="660" spans="10:10" ht="15.75" customHeight="1">
      <c r="J660" s="17"/>
    </row>
    <row r="661" spans="10:10" ht="15.75" customHeight="1">
      <c r="J661" s="17"/>
    </row>
    <row r="662" spans="10:10" ht="15.75" customHeight="1">
      <c r="J662" s="17"/>
    </row>
    <row r="663" spans="10:10" ht="15.75" customHeight="1">
      <c r="J663" s="17"/>
    </row>
    <row r="664" spans="10:10" ht="15.75" customHeight="1">
      <c r="J664" s="17"/>
    </row>
    <row r="665" spans="10:10" ht="15.75" customHeight="1">
      <c r="J665" s="17"/>
    </row>
    <row r="666" spans="10:10" ht="15.75" customHeight="1">
      <c r="J666" s="17"/>
    </row>
    <row r="667" spans="10:10" ht="15.75" customHeight="1">
      <c r="J667" s="17"/>
    </row>
    <row r="668" spans="10:10" ht="15.75" customHeight="1">
      <c r="J668" s="17"/>
    </row>
    <row r="669" spans="10:10" ht="15.75" customHeight="1">
      <c r="J669" s="17"/>
    </row>
    <row r="670" spans="10:10" ht="15.75" customHeight="1">
      <c r="J670" s="17"/>
    </row>
    <row r="671" spans="10:10" ht="15.75" customHeight="1">
      <c r="J671" s="17"/>
    </row>
    <row r="672" spans="10:10" ht="15.75" customHeight="1">
      <c r="J672" s="17"/>
    </row>
    <row r="673" spans="10:10" ht="15.75" customHeight="1">
      <c r="J673" s="17"/>
    </row>
    <row r="674" spans="10:10" ht="15.75" customHeight="1">
      <c r="J674" s="17"/>
    </row>
    <row r="675" spans="10:10" ht="15.75" customHeight="1">
      <c r="J675" s="17"/>
    </row>
    <row r="676" spans="10:10" ht="15.75" customHeight="1">
      <c r="J676" s="17"/>
    </row>
    <row r="677" spans="10:10" ht="15.75" customHeight="1">
      <c r="J677" s="17"/>
    </row>
    <row r="678" spans="10:10" ht="15.75" customHeight="1">
      <c r="J678" s="17"/>
    </row>
    <row r="679" spans="10:10" ht="15.75" customHeight="1">
      <c r="J679" s="17"/>
    </row>
    <row r="680" spans="10:10" ht="15.75" customHeight="1">
      <c r="J680" s="17"/>
    </row>
    <row r="681" spans="10:10" ht="15.75" customHeight="1">
      <c r="J681" s="17"/>
    </row>
    <row r="682" spans="10:10" ht="15.75" customHeight="1">
      <c r="J682" s="17"/>
    </row>
    <row r="683" spans="10:10" ht="15.75" customHeight="1">
      <c r="J683" s="17"/>
    </row>
    <row r="684" spans="10:10" ht="15.75" customHeight="1">
      <c r="J684" s="17"/>
    </row>
    <row r="685" spans="10:10" ht="15.75" customHeight="1">
      <c r="J685" s="17"/>
    </row>
    <row r="686" spans="10:10" ht="15.75" customHeight="1">
      <c r="J686" s="17"/>
    </row>
    <row r="687" spans="10:10" ht="15.75" customHeight="1">
      <c r="J687" s="17"/>
    </row>
    <row r="688" spans="10:10" ht="15.75" customHeight="1">
      <c r="J688" s="17"/>
    </row>
    <row r="689" spans="10:10" ht="15.75" customHeight="1">
      <c r="J689" s="17"/>
    </row>
    <row r="690" spans="10:10" ht="15.75" customHeight="1">
      <c r="J690" s="17"/>
    </row>
    <row r="691" spans="10:10" ht="15.75" customHeight="1">
      <c r="J691" s="17"/>
    </row>
    <row r="692" spans="10:10" ht="15.75" customHeight="1">
      <c r="J692" s="17"/>
    </row>
    <row r="693" spans="10:10" ht="15.75" customHeight="1">
      <c r="J693" s="17"/>
    </row>
    <row r="694" spans="10:10" ht="15.75" customHeight="1">
      <c r="J694" s="17"/>
    </row>
    <row r="695" spans="10:10" ht="15.75" customHeight="1">
      <c r="J695" s="17"/>
    </row>
    <row r="696" spans="10:10" ht="15.75" customHeight="1">
      <c r="J696" s="17"/>
    </row>
    <row r="697" spans="10:10" ht="15.75" customHeight="1">
      <c r="J697" s="17"/>
    </row>
    <row r="698" spans="10:10" ht="15.75" customHeight="1">
      <c r="J698" s="17"/>
    </row>
    <row r="699" spans="10:10" ht="15.75" customHeight="1">
      <c r="J699" s="17"/>
    </row>
    <row r="700" spans="10:10" ht="15.75" customHeight="1">
      <c r="J700" s="17"/>
    </row>
    <row r="701" spans="10:10" ht="15.75" customHeight="1">
      <c r="J701" s="17"/>
    </row>
    <row r="702" spans="10:10" ht="15.75" customHeight="1">
      <c r="J702" s="17"/>
    </row>
    <row r="703" spans="10:10" ht="15.75" customHeight="1">
      <c r="J703" s="17"/>
    </row>
    <row r="704" spans="10:10" ht="15.75" customHeight="1">
      <c r="J704" s="17"/>
    </row>
    <row r="705" spans="10:10" ht="15.75" customHeight="1">
      <c r="J705" s="17"/>
    </row>
    <row r="706" spans="10:10" ht="15.75" customHeight="1">
      <c r="J706" s="17"/>
    </row>
    <row r="707" spans="10:10" ht="15.75" customHeight="1">
      <c r="J707" s="17"/>
    </row>
    <row r="708" spans="10:10" ht="15.75" customHeight="1">
      <c r="J708" s="17"/>
    </row>
    <row r="709" spans="10:10" ht="15.75" customHeight="1">
      <c r="J709" s="17"/>
    </row>
    <row r="710" spans="10:10" ht="15.75" customHeight="1">
      <c r="J710" s="17"/>
    </row>
    <row r="711" spans="10:10" ht="15.75" customHeight="1">
      <c r="J711" s="17"/>
    </row>
    <row r="712" spans="10:10" ht="15.75" customHeight="1">
      <c r="J712" s="17"/>
    </row>
    <row r="713" spans="10:10" ht="15.75" customHeight="1">
      <c r="J713" s="17"/>
    </row>
    <row r="714" spans="10:10" ht="15.75" customHeight="1">
      <c r="J714" s="17"/>
    </row>
    <row r="715" spans="10:10" ht="15.75" customHeight="1">
      <c r="J715" s="17"/>
    </row>
    <row r="716" spans="10:10" ht="15.75" customHeight="1">
      <c r="J716" s="17"/>
    </row>
    <row r="717" spans="10:10" ht="15.75" customHeight="1">
      <c r="J717" s="17"/>
    </row>
    <row r="718" spans="10:10" ht="15.75" customHeight="1">
      <c r="J718" s="17"/>
    </row>
    <row r="719" spans="10:10" ht="15.75" customHeight="1">
      <c r="J719" s="17"/>
    </row>
    <row r="720" spans="10:10" ht="15.75" customHeight="1">
      <c r="J720" s="17"/>
    </row>
    <row r="721" spans="10:10" ht="15.75" customHeight="1">
      <c r="J721" s="17"/>
    </row>
    <row r="722" spans="10:10" ht="15.75" customHeight="1">
      <c r="J722" s="17"/>
    </row>
    <row r="723" spans="10:10" ht="15.75" customHeight="1">
      <c r="J723" s="17"/>
    </row>
    <row r="724" spans="10:10" ht="15.75" customHeight="1">
      <c r="J724" s="17"/>
    </row>
    <row r="725" spans="10:10" ht="15.75" customHeight="1">
      <c r="J725" s="17"/>
    </row>
    <row r="726" spans="10:10" ht="15.75" customHeight="1">
      <c r="J726" s="17"/>
    </row>
    <row r="727" spans="10:10" ht="15.75" customHeight="1">
      <c r="J727" s="17"/>
    </row>
    <row r="728" spans="10:10" ht="15.75" customHeight="1">
      <c r="J728" s="17"/>
    </row>
    <row r="729" spans="10:10" ht="15.75" customHeight="1">
      <c r="J729" s="17"/>
    </row>
    <row r="730" spans="10:10" ht="15.75" customHeight="1">
      <c r="J730" s="17"/>
    </row>
    <row r="731" spans="10:10" ht="15.75" customHeight="1">
      <c r="J731" s="17"/>
    </row>
    <row r="732" spans="10:10" ht="15.75" customHeight="1">
      <c r="J732" s="17"/>
    </row>
    <row r="733" spans="10:10" ht="15.75" customHeight="1">
      <c r="J733" s="17"/>
    </row>
    <row r="734" spans="10:10" ht="15.75" customHeight="1">
      <c r="J734" s="17"/>
    </row>
    <row r="735" spans="10:10" ht="15.75" customHeight="1">
      <c r="J735" s="17"/>
    </row>
    <row r="736" spans="10:10" ht="15.75" customHeight="1">
      <c r="J736" s="17"/>
    </row>
    <row r="737" spans="10:10" ht="15.75" customHeight="1">
      <c r="J737" s="17"/>
    </row>
    <row r="738" spans="10:10" ht="15.75" customHeight="1">
      <c r="J738" s="17"/>
    </row>
    <row r="739" spans="10:10" ht="15.75" customHeight="1">
      <c r="J739" s="17"/>
    </row>
    <row r="740" spans="10:10" ht="15.75" customHeight="1">
      <c r="J740" s="17"/>
    </row>
    <row r="741" spans="10:10" ht="15.75" customHeight="1">
      <c r="J741" s="17"/>
    </row>
    <row r="742" spans="10:10" ht="15.75" customHeight="1">
      <c r="J742" s="17"/>
    </row>
    <row r="743" spans="10:10" ht="15.75" customHeight="1">
      <c r="J743" s="17"/>
    </row>
    <row r="744" spans="10:10" ht="15.75" customHeight="1">
      <c r="J744" s="17"/>
    </row>
    <row r="745" spans="10:10" ht="15.75" customHeight="1">
      <c r="J745" s="17"/>
    </row>
    <row r="746" spans="10:10" ht="15.75" customHeight="1">
      <c r="J746" s="17"/>
    </row>
    <row r="747" spans="10:10" ht="15.75" customHeight="1">
      <c r="J747" s="17"/>
    </row>
    <row r="748" spans="10:10" ht="15.75" customHeight="1">
      <c r="J748" s="17"/>
    </row>
    <row r="749" spans="10:10" ht="15.75" customHeight="1">
      <c r="J749" s="17"/>
    </row>
    <row r="750" spans="10:10" ht="15.75" customHeight="1">
      <c r="J750" s="17"/>
    </row>
    <row r="751" spans="10:10" ht="15.75" customHeight="1">
      <c r="J751" s="17"/>
    </row>
    <row r="752" spans="10:10" ht="15.75" customHeight="1">
      <c r="J752" s="17"/>
    </row>
    <row r="753" spans="10:10" ht="15.75" customHeight="1">
      <c r="J753" s="17"/>
    </row>
    <row r="754" spans="10:10" ht="15.75" customHeight="1">
      <c r="J754" s="17"/>
    </row>
    <row r="755" spans="10:10" ht="15.75" customHeight="1">
      <c r="J755" s="17"/>
    </row>
    <row r="756" spans="10:10" ht="15.75" customHeight="1">
      <c r="J756" s="17"/>
    </row>
    <row r="757" spans="10:10" ht="15.75" customHeight="1">
      <c r="J757" s="17"/>
    </row>
    <row r="758" spans="10:10" ht="15.75" customHeight="1">
      <c r="J758" s="17"/>
    </row>
    <row r="759" spans="10:10" ht="15.75" customHeight="1">
      <c r="J759" s="17"/>
    </row>
    <row r="760" spans="10:10" ht="15.75" customHeight="1">
      <c r="J760" s="17"/>
    </row>
    <row r="761" spans="10:10" ht="15.75" customHeight="1">
      <c r="J761" s="17"/>
    </row>
    <row r="762" spans="10:10" ht="15.75" customHeight="1">
      <c r="J762" s="17"/>
    </row>
    <row r="763" spans="10:10" ht="15.75" customHeight="1">
      <c r="J763" s="17"/>
    </row>
    <row r="764" spans="10:10" ht="15.75" customHeight="1">
      <c r="J764" s="17"/>
    </row>
    <row r="765" spans="10:10" ht="15.75" customHeight="1">
      <c r="J765" s="17"/>
    </row>
    <row r="766" spans="10:10" ht="15.75" customHeight="1">
      <c r="J766" s="17"/>
    </row>
    <row r="767" spans="10:10" ht="15.75" customHeight="1">
      <c r="J767" s="17"/>
    </row>
    <row r="768" spans="10:10" ht="15.75" customHeight="1">
      <c r="J768" s="17"/>
    </row>
    <row r="769" spans="10:10" ht="15.75" customHeight="1">
      <c r="J769" s="17"/>
    </row>
    <row r="770" spans="10:10" ht="15.75" customHeight="1">
      <c r="J770" s="17"/>
    </row>
    <row r="771" spans="10:10" ht="15.75" customHeight="1">
      <c r="J771" s="17"/>
    </row>
    <row r="772" spans="10:10" ht="15.75" customHeight="1">
      <c r="J772" s="17"/>
    </row>
    <row r="773" spans="10:10" ht="15.75" customHeight="1">
      <c r="J773" s="17"/>
    </row>
    <row r="774" spans="10:10" ht="15.75" customHeight="1">
      <c r="J774" s="17"/>
    </row>
    <row r="775" spans="10:10" ht="15.75" customHeight="1">
      <c r="J775" s="17"/>
    </row>
    <row r="776" spans="10:10" ht="15.75" customHeight="1">
      <c r="J776" s="17"/>
    </row>
    <row r="777" spans="10:10" ht="15.75" customHeight="1">
      <c r="J777" s="17"/>
    </row>
    <row r="778" spans="10:10" ht="15.75" customHeight="1">
      <c r="J778" s="17"/>
    </row>
    <row r="779" spans="10:10" ht="15.75" customHeight="1">
      <c r="J779" s="17"/>
    </row>
    <row r="780" spans="10:10" ht="15.75" customHeight="1">
      <c r="J780" s="17"/>
    </row>
    <row r="781" spans="10:10" ht="15.75" customHeight="1">
      <c r="J781" s="17"/>
    </row>
    <row r="782" spans="10:10" ht="15.75" customHeight="1">
      <c r="J782" s="17"/>
    </row>
    <row r="783" spans="10:10" ht="15.75" customHeight="1">
      <c r="J783" s="17"/>
    </row>
    <row r="784" spans="10:10" ht="15.75" customHeight="1">
      <c r="J784" s="17"/>
    </row>
    <row r="785" spans="10:10" ht="15.75" customHeight="1">
      <c r="J785" s="17"/>
    </row>
    <row r="786" spans="10:10" ht="15.75" customHeight="1">
      <c r="J786" s="17"/>
    </row>
    <row r="787" spans="10:10" ht="15.75" customHeight="1">
      <c r="J787" s="17"/>
    </row>
    <row r="788" spans="10:10" ht="15.75" customHeight="1">
      <c r="J788" s="17"/>
    </row>
    <row r="789" spans="10:10" ht="15.75" customHeight="1">
      <c r="J789" s="17"/>
    </row>
    <row r="790" spans="10:10" ht="15.75" customHeight="1">
      <c r="J790" s="17"/>
    </row>
    <row r="791" spans="10:10" ht="15.75" customHeight="1">
      <c r="J791" s="17"/>
    </row>
    <row r="792" spans="10:10" ht="15.75" customHeight="1">
      <c r="J792" s="17"/>
    </row>
    <row r="793" spans="10:10" ht="15.75" customHeight="1">
      <c r="J793" s="17"/>
    </row>
    <row r="794" spans="10:10" ht="15.75" customHeight="1">
      <c r="J794" s="17"/>
    </row>
    <row r="795" spans="10:10" ht="15.75" customHeight="1">
      <c r="J795" s="17"/>
    </row>
    <row r="796" spans="10:10" ht="15.75" customHeight="1">
      <c r="J796" s="17"/>
    </row>
    <row r="797" spans="10:10" ht="15.75" customHeight="1">
      <c r="J797" s="17"/>
    </row>
    <row r="798" spans="10:10" ht="15.75" customHeight="1">
      <c r="J798" s="17"/>
    </row>
    <row r="799" spans="10:10" ht="15.75" customHeight="1">
      <c r="J799" s="17"/>
    </row>
    <row r="800" spans="10:10" ht="15.75" customHeight="1">
      <c r="J800" s="17"/>
    </row>
    <row r="801" spans="10:10" ht="15.75" customHeight="1">
      <c r="J801" s="17"/>
    </row>
    <row r="802" spans="10:10" ht="15.75" customHeight="1">
      <c r="J802" s="17"/>
    </row>
    <row r="803" spans="10:10" ht="15.75" customHeight="1">
      <c r="J803" s="17"/>
    </row>
    <row r="804" spans="10:10" ht="15.75" customHeight="1">
      <c r="J804" s="17"/>
    </row>
    <row r="805" spans="10:10" ht="15.75" customHeight="1">
      <c r="J805" s="17"/>
    </row>
    <row r="806" spans="10:10" ht="15.75" customHeight="1">
      <c r="J806" s="17"/>
    </row>
    <row r="807" spans="10:10" ht="15.75" customHeight="1">
      <c r="J807" s="17"/>
    </row>
    <row r="808" spans="10:10" ht="15.75" customHeight="1">
      <c r="J808" s="17"/>
    </row>
    <row r="809" spans="10:10" ht="15.75" customHeight="1">
      <c r="J809" s="17"/>
    </row>
    <row r="810" spans="10:10" ht="15.75" customHeight="1">
      <c r="J810" s="17"/>
    </row>
    <row r="811" spans="10:10" ht="15.75" customHeight="1">
      <c r="J811" s="17"/>
    </row>
    <row r="812" spans="10:10" ht="15.75" customHeight="1">
      <c r="J812" s="17"/>
    </row>
    <row r="813" spans="10:10" ht="15.75" customHeight="1">
      <c r="J813" s="17"/>
    </row>
    <row r="814" spans="10:10" ht="15.75" customHeight="1">
      <c r="J814" s="17"/>
    </row>
    <row r="815" spans="10:10" ht="15.75" customHeight="1">
      <c r="J815" s="17"/>
    </row>
    <row r="816" spans="10:10" ht="15.75" customHeight="1">
      <c r="J816" s="17"/>
    </row>
    <row r="817" spans="10:10" ht="15.75" customHeight="1">
      <c r="J817" s="17"/>
    </row>
    <row r="818" spans="10:10" ht="15.75" customHeight="1">
      <c r="J818" s="17"/>
    </row>
    <row r="819" spans="10:10" ht="15.75" customHeight="1">
      <c r="J819" s="17"/>
    </row>
    <row r="820" spans="10:10" ht="15.75" customHeight="1">
      <c r="J820" s="17"/>
    </row>
    <row r="821" spans="10:10" ht="15.75" customHeight="1">
      <c r="J821" s="17"/>
    </row>
    <row r="822" spans="10:10" ht="15.75" customHeight="1">
      <c r="J822" s="17"/>
    </row>
    <row r="823" spans="10:10" ht="15.75" customHeight="1">
      <c r="J823" s="17"/>
    </row>
    <row r="824" spans="10:10" ht="15.75" customHeight="1">
      <c r="J824" s="17"/>
    </row>
    <row r="825" spans="10:10" ht="15.75" customHeight="1">
      <c r="J825" s="17"/>
    </row>
    <row r="826" spans="10:10" ht="15.75" customHeight="1">
      <c r="J826" s="17"/>
    </row>
    <row r="827" spans="10:10" ht="15.75" customHeight="1">
      <c r="J827" s="17"/>
    </row>
    <row r="828" spans="10:10" ht="15.75" customHeight="1">
      <c r="J828" s="17"/>
    </row>
    <row r="829" spans="10:10" ht="15.75" customHeight="1">
      <c r="J829" s="17"/>
    </row>
    <row r="830" spans="10:10" ht="15.75" customHeight="1">
      <c r="J830" s="17"/>
    </row>
    <row r="831" spans="10:10" ht="15.75" customHeight="1">
      <c r="J831" s="17"/>
    </row>
    <row r="832" spans="10:10" ht="15.75" customHeight="1">
      <c r="J832" s="17"/>
    </row>
    <row r="833" spans="10:10" ht="15.75" customHeight="1">
      <c r="J833" s="17"/>
    </row>
    <row r="834" spans="10:10" ht="15.75" customHeight="1">
      <c r="J834" s="17"/>
    </row>
    <row r="835" spans="10:10" ht="15.75" customHeight="1">
      <c r="J835" s="17"/>
    </row>
    <row r="836" spans="10:10" ht="15.75" customHeight="1">
      <c r="J836" s="17"/>
    </row>
    <row r="837" spans="10:10" ht="15.75" customHeight="1">
      <c r="J837" s="17"/>
    </row>
    <row r="838" spans="10:10" ht="15.75" customHeight="1">
      <c r="J838" s="17"/>
    </row>
    <row r="839" spans="10:10" ht="15.75" customHeight="1">
      <c r="J839" s="17"/>
    </row>
    <row r="840" spans="10:10" ht="15.75" customHeight="1">
      <c r="J840" s="17"/>
    </row>
    <row r="841" spans="10:10" ht="15.75" customHeight="1">
      <c r="J841" s="17"/>
    </row>
    <row r="842" spans="10:10" ht="15.75" customHeight="1">
      <c r="J842" s="17"/>
    </row>
    <row r="843" spans="10:10" ht="15.75" customHeight="1">
      <c r="J843" s="17"/>
    </row>
    <row r="844" spans="10:10" ht="15.75" customHeight="1">
      <c r="J844" s="17"/>
    </row>
    <row r="845" spans="10:10" ht="15.75" customHeight="1">
      <c r="J845" s="17"/>
    </row>
    <row r="846" spans="10:10" ht="15.75" customHeight="1">
      <c r="J846" s="17"/>
    </row>
    <row r="847" spans="10:10" ht="15.75" customHeight="1">
      <c r="J847" s="17"/>
    </row>
    <row r="848" spans="10:10" ht="15.75" customHeight="1">
      <c r="J848" s="17"/>
    </row>
    <row r="849" spans="10:10" ht="15.75" customHeight="1">
      <c r="J849" s="17"/>
    </row>
    <row r="850" spans="10:10" ht="15.75" customHeight="1">
      <c r="J850" s="17"/>
    </row>
    <row r="851" spans="10:10" ht="15.75" customHeight="1">
      <c r="J851" s="17"/>
    </row>
    <row r="852" spans="10:10" ht="15.75" customHeight="1">
      <c r="J852" s="17"/>
    </row>
    <row r="853" spans="10:10" ht="15.75" customHeight="1">
      <c r="J853" s="17"/>
    </row>
    <row r="854" spans="10:10" ht="15.75" customHeight="1">
      <c r="J854" s="17"/>
    </row>
    <row r="855" spans="10:10" ht="15.75" customHeight="1">
      <c r="J855" s="17"/>
    </row>
    <row r="856" spans="10:10" ht="15.75" customHeight="1">
      <c r="J856" s="17"/>
    </row>
    <row r="857" spans="10:10" ht="15.75" customHeight="1">
      <c r="J857" s="17"/>
    </row>
    <row r="858" spans="10:10" ht="15.75" customHeight="1">
      <c r="J858" s="17"/>
    </row>
    <row r="859" spans="10:10" ht="15.75" customHeight="1">
      <c r="J859" s="17"/>
    </row>
    <row r="860" spans="10:10" ht="15.75" customHeight="1">
      <c r="J860" s="17"/>
    </row>
    <row r="861" spans="10:10" ht="15.75" customHeight="1">
      <c r="J861" s="17"/>
    </row>
    <row r="862" spans="10:10" ht="15.75" customHeight="1">
      <c r="J862" s="17"/>
    </row>
    <row r="863" spans="10:10" ht="15.75" customHeight="1">
      <c r="J863" s="17"/>
    </row>
    <row r="864" spans="10:10" ht="15.75" customHeight="1">
      <c r="J864" s="17"/>
    </row>
    <row r="865" spans="10:10" ht="15.75" customHeight="1">
      <c r="J865" s="17"/>
    </row>
    <row r="866" spans="10:10" ht="15.75" customHeight="1">
      <c r="J866" s="17"/>
    </row>
    <row r="867" spans="10:10" ht="15.75" customHeight="1">
      <c r="J867" s="17"/>
    </row>
    <row r="868" spans="10:10" ht="15.75" customHeight="1">
      <c r="J868" s="17"/>
    </row>
    <row r="869" spans="10:10" ht="15.75" customHeight="1">
      <c r="J869" s="17"/>
    </row>
    <row r="870" spans="10:10" ht="15.75" customHeight="1">
      <c r="J870" s="17"/>
    </row>
    <row r="871" spans="10:10" ht="15.75" customHeight="1">
      <c r="J871" s="17"/>
    </row>
    <row r="872" spans="10:10" ht="15.75" customHeight="1">
      <c r="J872" s="17"/>
    </row>
    <row r="873" spans="10:10" ht="15.75" customHeight="1">
      <c r="J873" s="17"/>
    </row>
    <row r="874" spans="10:10" ht="15.75" customHeight="1">
      <c r="J874" s="17"/>
    </row>
    <row r="875" spans="10:10" ht="15.75" customHeight="1">
      <c r="J875" s="17"/>
    </row>
    <row r="876" spans="10:10" ht="15.75" customHeight="1">
      <c r="J876" s="17"/>
    </row>
    <row r="877" spans="10:10" ht="15.75" customHeight="1">
      <c r="J877" s="17"/>
    </row>
    <row r="878" spans="10:10" ht="15.75" customHeight="1">
      <c r="J878" s="17"/>
    </row>
    <row r="879" spans="10:10" ht="15.75" customHeight="1">
      <c r="J879" s="17"/>
    </row>
    <row r="880" spans="10:10" ht="15.75" customHeight="1">
      <c r="J880" s="17"/>
    </row>
    <row r="881" spans="10:10" ht="15.75" customHeight="1">
      <c r="J881" s="17"/>
    </row>
    <row r="882" spans="10:10" ht="15.75" customHeight="1">
      <c r="J882" s="17"/>
    </row>
    <row r="883" spans="10:10" ht="15.75" customHeight="1">
      <c r="J883" s="17"/>
    </row>
    <row r="884" spans="10:10" ht="15.75" customHeight="1">
      <c r="J884" s="17"/>
    </row>
    <row r="885" spans="10:10" ht="15.75" customHeight="1">
      <c r="J885" s="17"/>
    </row>
    <row r="886" spans="10:10" ht="15.75" customHeight="1">
      <c r="J886" s="17"/>
    </row>
    <row r="887" spans="10:10" ht="15.75" customHeight="1">
      <c r="J887" s="17"/>
    </row>
    <row r="888" spans="10:10" ht="15.75" customHeight="1">
      <c r="J888" s="17"/>
    </row>
    <row r="889" spans="10:10" ht="15.75" customHeight="1">
      <c r="J889" s="17"/>
    </row>
    <row r="890" spans="10:10" ht="15.75" customHeight="1">
      <c r="J890" s="17"/>
    </row>
    <row r="891" spans="10:10" ht="15.75" customHeight="1">
      <c r="J891" s="17"/>
    </row>
    <row r="892" spans="10:10" ht="15.75" customHeight="1">
      <c r="J892" s="17"/>
    </row>
    <row r="893" spans="10:10" ht="15.75" customHeight="1">
      <c r="J893" s="17"/>
    </row>
    <row r="894" spans="10:10" ht="15.75" customHeight="1">
      <c r="J894" s="17"/>
    </row>
    <row r="895" spans="10:10" ht="15.75" customHeight="1">
      <c r="J895" s="17"/>
    </row>
    <row r="896" spans="10:10" ht="15.75" customHeight="1">
      <c r="J896" s="17"/>
    </row>
    <row r="897" spans="10:10" ht="15.75" customHeight="1">
      <c r="J897" s="17"/>
    </row>
    <row r="898" spans="10:10" ht="15.75" customHeight="1">
      <c r="J898" s="17"/>
    </row>
    <row r="899" spans="10:10" ht="15.75" customHeight="1">
      <c r="J899" s="17"/>
    </row>
    <row r="900" spans="10:10" ht="15.75" customHeight="1">
      <c r="J900" s="17"/>
    </row>
    <row r="901" spans="10:10" ht="15.75" customHeight="1">
      <c r="J901" s="17"/>
    </row>
    <row r="902" spans="10:10" ht="15.75" customHeight="1">
      <c r="J902" s="17"/>
    </row>
    <row r="903" spans="10:10" ht="15.75" customHeight="1">
      <c r="J903" s="17"/>
    </row>
    <row r="904" spans="10:10" ht="15.75" customHeight="1">
      <c r="J904" s="17"/>
    </row>
    <row r="905" spans="10:10" ht="15.75" customHeight="1">
      <c r="J905" s="17"/>
    </row>
    <row r="906" spans="10:10" ht="15.75" customHeight="1">
      <c r="J906" s="17"/>
    </row>
    <row r="907" spans="10:10" ht="15.75" customHeight="1">
      <c r="J907" s="17"/>
    </row>
    <row r="908" spans="10:10" ht="15.75" customHeight="1">
      <c r="J908" s="17"/>
    </row>
    <row r="909" spans="10:10" ht="15.75" customHeight="1">
      <c r="J909" s="17"/>
    </row>
    <row r="910" spans="10:10" ht="15.75" customHeight="1">
      <c r="J910" s="17"/>
    </row>
    <row r="911" spans="10:10" ht="15.75" customHeight="1">
      <c r="J911" s="17"/>
    </row>
    <row r="912" spans="10:10" ht="15.75" customHeight="1">
      <c r="J912" s="17"/>
    </row>
    <row r="913" spans="10:10" ht="15.75" customHeight="1">
      <c r="J913" s="17"/>
    </row>
    <row r="914" spans="10:10" ht="15.75" customHeight="1">
      <c r="J914" s="17"/>
    </row>
    <row r="915" spans="10:10" ht="15.75" customHeight="1">
      <c r="J915" s="17"/>
    </row>
    <row r="916" spans="10:10" ht="15.75" customHeight="1">
      <c r="J916" s="17"/>
    </row>
    <row r="917" spans="10:10" ht="15.75" customHeight="1">
      <c r="J917" s="17"/>
    </row>
    <row r="918" spans="10:10" ht="15.75" customHeight="1">
      <c r="J918" s="17"/>
    </row>
    <row r="919" spans="10:10" ht="15.75" customHeight="1">
      <c r="J919" s="17"/>
    </row>
    <row r="920" spans="10:10" ht="15.75" customHeight="1">
      <c r="J920" s="17"/>
    </row>
    <row r="921" spans="10:10" ht="15.75" customHeight="1">
      <c r="J921" s="17"/>
    </row>
    <row r="922" spans="10:10" ht="15.75" customHeight="1">
      <c r="J922" s="17"/>
    </row>
    <row r="923" spans="10:10" ht="15.75" customHeight="1">
      <c r="J923" s="17"/>
    </row>
    <row r="924" spans="10:10" ht="15.75" customHeight="1">
      <c r="J924" s="17"/>
    </row>
    <row r="925" spans="10:10" ht="15.75" customHeight="1">
      <c r="J925" s="17"/>
    </row>
    <row r="926" spans="10:10" ht="15.75" customHeight="1">
      <c r="J926" s="17"/>
    </row>
    <row r="927" spans="10:10" ht="15.75" customHeight="1">
      <c r="J927" s="17"/>
    </row>
    <row r="928" spans="10:10" ht="15.75" customHeight="1">
      <c r="J928" s="17"/>
    </row>
    <row r="929" spans="10:10" ht="15.75" customHeight="1">
      <c r="J929" s="17"/>
    </row>
    <row r="930" spans="10:10" ht="15.75" customHeight="1">
      <c r="J930" s="17"/>
    </row>
    <row r="931" spans="10:10" ht="15.75" customHeight="1">
      <c r="J931" s="17"/>
    </row>
    <row r="932" spans="10:10" ht="15.75" customHeight="1">
      <c r="J932" s="17"/>
    </row>
    <row r="933" spans="10:10" ht="15.75" customHeight="1">
      <c r="J933" s="17"/>
    </row>
    <row r="934" spans="10:10" ht="15.75" customHeight="1">
      <c r="J934" s="17"/>
    </row>
    <row r="935" spans="10:10" ht="15.75" customHeight="1">
      <c r="J935" s="17"/>
    </row>
    <row r="936" spans="10:10" ht="15.75" customHeight="1">
      <c r="J936" s="17"/>
    </row>
    <row r="937" spans="10:10" ht="15.75" customHeight="1">
      <c r="J937" s="17"/>
    </row>
    <row r="938" spans="10:10" ht="15.75" customHeight="1">
      <c r="J938" s="17"/>
    </row>
    <row r="939" spans="10:10" ht="15.75" customHeight="1">
      <c r="J939" s="17"/>
    </row>
    <row r="940" spans="10:10" ht="15.75" customHeight="1">
      <c r="J940" s="17"/>
    </row>
    <row r="941" spans="10:10" ht="15.75" customHeight="1">
      <c r="J941" s="17"/>
    </row>
    <row r="942" spans="10:10" ht="15.75" customHeight="1">
      <c r="J942" s="17"/>
    </row>
    <row r="943" spans="10:10" ht="15.75" customHeight="1">
      <c r="J943" s="17"/>
    </row>
    <row r="944" spans="10:10" ht="15.75" customHeight="1">
      <c r="J944" s="17"/>
    </row>
    <row r="945" spans="10:10" ht="15.75" customHeight="1">
      <c r="J945" s="17"/>
    </row>
    <row r="946" spans="10:10" ht="15.75" customHeight="1">
      <c r="J946" s="17"/>
    </row>
    <row r="947" spans="10:10" ht="15.75" customHeight="1">
      <c r="J947" s="17"/>
    </row>
    <row r="948" spans="10:10" ht="15.75" customHeight="1">
      <c r="J948" s="17"/>
    </row>
    <row r="949" spans="10:10" ht="15.75" customHeight="1">
      <c r="J949" s="17"/>
    </row>
    <row r="950" spans="10:10" ht="15.75" customHeight="1">
      <c r="J950" s="17"/>
    </row>
    <row r="951" spans="10:10" ht="15.75" customHeight="1">
      <c r="J951" s="17"/>
    </row>
    <row r="952" spans="10:10" ht="15.75" customHeight="1">
      <c r="J952" s="17"/>
    </row>
    <row r="953" spans="10:10" ht="15.75" customHeight="1">
      <c r="J953" s="17"/>
    </row>
    <row r="954" spans="10:10" ht="15.75" customHeight="1">
      <c r="J954" s="17"/>
    </row>
    <row r="955" spans="10:10" ht="15.75" customHeight="1">
      <c r="J955" s="17"/>
    </row>
    <row r="956" spans="10:10" ht="15.75" customHeight="1">
      <c r="J956" s="17"/>
    </row>
    <row r="957" spans="10:10" ht="15.75" customHeight="1">
      <c r="J957" s="17"/>
    </row>
    <row r="958" spans="10:10" ht="15.75" customHeight="1">
      <c r="J958" s="17"/>
    </row>
    <row r="959" spans="10:10" ht="15.75" customHeight="1">
      <c r="J959" s="17"/>
    </row>
    <row r="960" spans="10:10" ht="15.75" customHeight="1">
      <c r="J960" s="17"/>
    </row>
    <row r="961" spans="10:10" ht="15.75" customHeight="1">
      <c r="J961" s="17"/>
    </row>
    <row r="962" spans="10:10" ht="15.75" customHeight="1">
      <c r="J962" s="17"/>
    </row>
    <row r="963" spans="10:10" ht="15.75" customHeight="1">
      <c r="J963" s="17"/>
    </row>
    <row r="964" spans="10:10" ht="15.75" customHeight="1">
      <c r="J964" s="17"/>
    </row>
    <row r="965" spans="10:10" ht="15.75" customHeight="1">
      <c r="J965" s="17"/>
    </row>
    <row r="966" spans="10:10" ht="15.75" customHeight="1">
      <c r="J966" s="17"/>
    </row>
    <row r="967" spans="10:10" ht="15.75" customHeight="1">
      <c r="J967" s="17"/>
    </row>
    <row r="968" spans="10:10" ht="15.75" customHeight="1">
      <c r="J968" s="17"/>
    </row>
    <row r="969" spans="10:10" ht="15.75" customHeight="1">
      <c r="J969" s="17"/>
    </row>
    <row r="970" spans="10:10" ht="15.75" customHeight="1">
      <c r="J970" s="17"/>
    </row>
    <row r="971" spans="10:10" ht="15.75" customHeight="1">
      <c r="J971" s="17"/>
    </row>
    <row r="972" spans="10:10" ht="15.75" customHeight="1">
      <c r="J972" s="17"/>
    </row>
    <row r="973" spans="10:10" ht="15.75" customHeight="1">
      <c r="J973" s="17"/>
    </row>
    <row r="974" spans="10:10" ht="15.75" customHeight="1">
      <c r="J974" s="17"/>
    </row>
    <row r="975" spans="10:10" ht="15.75" customHeight="1">
      <c r="J975" s="17"/>
    </row>
    <row r="976" spans="10:10" ht="15.75" customHeight="1">
      <c r="J976" s="17"/>
    </row>
    <row r="977" spans="10:10" ht="15.75" customHeight="1">
      <c r="J977" s="17"/>
    </row>
    <row r="978" spans="10:10" ht="15.75" customHeight="1">
      <c r="J978" s="17"/>
    </row>
    <row r="979" spans="10:10" ht="15.75" customHeight="1">
      <c r="J979" s="17"/>
    </row>
    <row r="980" spans="10:10" ht="15.75" customHeight="1">
      <c r="J980" s="17"/>
    </row>
    <row r="981" spans="10:10" ht="15.75" customHeight="1">
      <c r="J981" s="17"/>
    </row>
    <row r="982" spans="10:10" ht="15.75" customHeight="1">
      <c r="J982" s="17"/>
    </row>
    <row r="983" spans="10:10" ht="15.75" customHeight="1">
      <c r="J983" s="17"/>
    </row>
    <row r="984" spans="10:10" ht="15.75" customHeight="1">
      <c r="J984" s="17"/>
    </row>
    <row r="985" spans="10:10" ht="15.75" customHeight="1">
      <c r="J985" s="17"/>
    </row>
    <row r="986" spans="10:10" ht="15.75" customHeight="1">
      <c r="J986" s="17"/>
    </row>
    <row r="987" spans="10:10" ht="15.75" customHeight="1">
      <c r="J987" s="17"/>
    </row>
    <row r="988" spans="10:10" ht="15.75" customHeight="1">
      <c r="J988" s="17"/>
    </row>
    <row r="989" spans="10:10" ht="15.75" customHeight="1">
      <c r="J989" s="17"/>
    </row>
    <row r="990" spans="10:10" ht="15.75" customHeight="1">
      <c r="J990" s="17"/>
    </row>
    <row r="991" spans="10:10" ht="15.75" customHeight="1">
      <c r="J991" s="17"/>
    </row>
    <row r="992" spans="10:10" ht="15.75" customHeight="1">
      <c r="J992" s="17"/>
    </row>
    <row r="993" spans="10:10" ht="15.75" customHeight="1">
      <c r="J993" s="17"/>
    </row>
    <row r="994" spans="10:10" ht="15.75" customHeight="1">
      <c r="J994" s="17"/>
    </row>
    <row r="995" spans="10:10" ht="15.75" customHeight="1">
      <c r="J995" s="17"/>
    </row>
    <row r="996" spans="10:10" ht="15.75" customHeight="1">
      <c r="J996" s="17"/>
    </row>
    <row r="997" spans="10:10" ht="15.75" customHeight="1">
      <c r="J997" s="17"/>
    </row>
    <row r="998" spans="10:10" ht="15.75" customHeight="1">
      <c r="J998" s="17"/>
    </row>
    <row r="999" spans="10:10" ht="15.75" customHeight="1">
      <c r="J999" s="17"/>
    </row>
    <row r="1000" spans="10:10" ht="15.75" customHeight="1">
      <c r="J1000" s="17"/>
    </row>
    <row r="1001" spans="10:10" ht="15.75" customHeight="1">
      <c r="J1001" s="17"/>
    </row>
    <row r="1002" spans="10:10" ht="15.75" customHeight="1">
      <c r="J1002" s="17"/>
    </row>
    <row r="1003" spans="10:10" ht="15.75" customHeight="1">
      <c r="J1003" s="17"/>
    </row>
    <row r="1004" spans="10:10" ht="15.75" customHeight="1">
      <c r="J1004" s="17"/>
    </row>
    <row r="1005" spans="10:10" ht="15.75" customHeight="1">
      <c r="J1005" s="17"/>
    </row>
    <row r="1006" spans="10:10" ht="15.75" customHeight="1">
      <c r="J1006" s="17"/>
    </row>
    <row r="1007" spans="10:10" ht="15.75" customHeight="1">
      <c r="J1007" s="17"/>
    </row>
    <row r="1008" spans="10:10" ht="15.75" customHeight="1">
      <c r="J1008" s="17"/>
    </row>
    <row r="1009" spans="10:10" ht="15.75" customHeight="1">
      <c r="J1009" s="17"/>
    </row>
    <row r="1010" spans="10:10" ht="15.75" customHeight="1">
      <c r="J1010" s="17"/>
    </row>
    <row r="1011" spans="10:10" ht="15.75" customHeight="1">
      <c r="J1011" s="17"/>
    </row>
    <row r="1012" spans="10:10" ht="15.75" customHeight="1">
      <c r="J1012" s="17"/>
    </row>
    <row r="1013" spans="10:10" ht="15.75" customHeight="1">
      <c r="J1013" s="17"/>
    </row>
    <row r="1014" spans="10:10" ht="15.75" customHeight="1">
      <c r="J1014" s="17"/>
    </row>
    <row r="1015" spans="10:10" ht="15.75" customHeight="1">
      <c r="J1015" s="17"/>
    </row>
    <row r="1016" spans="10:10" ht="15.75" customHeight="1">
      <c r="J1016" s="17"/>
    </row>
  </sheetData>
  <mergeCells count="256">
    <mergeCell ref="G36:G39"/>
    <mergeCell ref="H31:H34"/>
    <mergeCell ref="I31:I34"/>
    <mergeCell ref="A31:A34"/>
    <mergeCell ref="B31:B34"/>
    <mergeCell ref="C31:C34"/>
    <mergeCell ref="D31:D34"/>
    <mergeCell ref="E31:E34"/>
    <mergeCell ref="F31:F34"/>
    <mergeCell ref="G31:G34"/>
    <mergeCell ref="A1:M1"/>
    <mergeCell ref="A2:M2"/>
    <mergeCell ref="A4:A6"/>
    <mergeCell ref="B4:B6"/>
    <mergeCell ref="C4:C6"/>
    <mergeCell ref="D4:D6"/>
    <mergeCell ref="E4:E6"/>
    <mergeCell ref="H41:H44"/>
    <mergeCell ref="I41:I44"/>
    <mergeCell ref="A41:A44"/>
    <mergeCell ref="B41:B44"/>
    <mergeCell ref="C41:C44"/>
    <mergeCell ref="D41:D44"/>
    <mergeCell ref="E41:E44"/>
    <mergeCell ref="F41:F44"/>
    <mergeCell ref="G41:G44"/>
    <mergeCell ref="H36:H39"/>
    <mergeCell ref="I36:I39"/>
    <mergeCell ref="A36:A39"/>
    <mergeCell ref="B36:B39"/>
    <mergeCell ref="C36:C39"/>
    <mergeCell ref="D36:D39"/>
    <mergeCell ref="E36:E39"/>
    <mergeCell ref="F36:F39"/>
    <mergeCell ref="F7:F11"/>
    <mergeCell ref="G7:G11"/>
    <mergeCell ref="H7:H11"/>
    <mergeCell ref="I7:I11"/>
    <mergeCell ref="F4:F6"/>
    <mergeCell ref="G4:G6"/>
    <mergeCell ref="A7:A11"/>
    <mergeCell ref="B7:B11"/>
    <mergeCell ref="C7:C11"/>
    <mergeCell ref="D7:D11"/>
    <mergeCell ref="E7:E11"/>
    <mergeCell ref="H4:H6"/>
    <mergeCell ref="I4:I6"/>
    <mergeCell ref="H13:H30"/>
    <mergeCell ref="I13:I30"/>
    <mergeCell ref="A13:A30"/>
    <mergeCell ref="B13:B30"/>
    <mergeCell ref="C13:C30"/>
    <mergeCell ref="D13:D30"/>
    <mergeCell ref="E13:E30"/>
    <mergeCell ref="F13:F30"/>
    <mergeCell ref="G13:G30"/>
    <mergeCell ref="H47:H48"/>
    <mergeCell ref="I47:I48"/>
    <mergeCell ref="A47:A48"/>
    <mergeCell ref="B47:B48"/>
    <mergeCell ref="C47:C48"/>
    <mergeCell ref="D47:D48"/>
    <mergeCell ref="E47:E48"/>
    <mergeCell ref="F47:F48"/>
    <mergeCell ref="G47:G48"/>
    <mergeCell ref="H60:H61"/>
    <mergeCell ref="I60:I61"/>
    <mergeCell ref="A60:A61"/>
    <mergeCell ref="B60:B61"/>
    <mergeCell ref="C60:C61"/>
    <mergeCell ref="D60:D61"/>
    <mergeCell ref="E60:E61"/>
    <mergeCell ref="F60:F61"/>
    <mergeCell ref="G60:G61"/>
    <mergeCell ref="H71:H74"/>
    <mergeCell ref="I71:I74"/>
    <mergeCell ref="J75:M75"/>
    <mergeCell ref="A71:A74"/>
    <mergeCell ref="B71:B74"/>
    <mergeCell ref="C71:C74"/>
    <mergeCell ref="D71:D74"/>
    <mergeCell ref="E71:E74"/>
    <mergeCell ref="F71:F74"/>
    <mergeCell ref="G71:G74"/>
    <mergeCell ref="H76:H77"/>
    <mergeCell ref="I76:I77"/>
    <mergeCell ref="A76:A77"/>
    <mergeCell ref="B76:B77"/>
    <mergeCell ref="C76:C77"/>
    <mergeCell ref="D76:D77"/>
    <mergeCell ref="E76:E77"/>
    <mergeCell ref="F76:F77"/>
    <mergeCell ref="G76:G77"/>
    <mergeCell ref="H121:H124"/>
    <mergeCell ref="I121:I124"/>
    <mergeCell ref="A121:A124"/>
    <mergeCell ref="B121:B124"/>
    <mergeCell ref="C121:C124"/>
    <mergeCell ref="D121:D124"/>
    <mergeCell ref="E121:E124"/>
    <mergeCell ref="F121:F124"/>
    <mergeCell ref="G121:G124"/>
    <mergeCell ref="H125:H126"/>
    <mergeCell ref="I125:I126"/>
    <mergeCell ref="A125:A126"/>
    <mergeCell ref="B125:B126"/>
    <mergeCell ref="C125:C126"/>
    <mergeCell ref="D125:D126"/>
    <mergeCell ref="E125:E126"/>
    <mergeCell ref="F125:F126"/>
    <mergeCell ref="G125:G126"/>
    <mergeCell ref="H129:H130"/>
    <mergeCell ref="I129:I130"/>
    <mergeCell ref="A129:A130"/>
    <mergeCell ref="B129:B130"/>
    <mergeCell ref="C129:C130"/>
    <mergeCell ref="D129:D130"/>
    <mergeCell ref="E129:E130"/>
    <mergeCell ref="F129:F130"/>
    <mergeCell ref="G129:G130"/>
    <mergeCell ref="H131:H132"/>
    <mergeCell ref="I131:I132"/>
    <mergeCell ref="A131:A132"/>
    <mergeCell ref="B131:B132"/>
    <mergeCell ref="C131:C132"/>
    <mergeCell ref="D131:D132"/>
    <mergeCell ref="E131:E132"/>
    <mergeCell ref="F131:F132"/>
    <mergeCell ref="G131:G132"/>
    <mergeCell ref="H91:H92"/>
    <mergeCell ref="I91:I92"/>
    <mergeCell ref="A91:A92"/>
    <mergeCell ref="B91:B92"/>
    <mergeCell ref="C91:C92"/>
    <mergeCell ref="D91:D92"/>
    <mergeCell ref="E91:E92"/>
    <mergeCell ref="F91:F92"/>
    <mergeCell ref="G91:G92"/>
    <mergeCell ref="H95:H110"/>
    <mergeCell ref="I95:I110"/>
    <mergeCell ref="A95:A110"/>
    <mergeCell ref="B95:B110"/>
    <mergeCell ref="C95:C110"/>
    <mergeCell ref="D95:D110"/>
    <mergeCell ref="E95:E110"/>
    <mergeCell ref="F95:F110"/>
    <mergeCell ref="G95:G110"/>
    <mergeCell ref="H112:H114"/>
    <mergeCell ref="I112:I114"/>
    <mergeCell ref="A112:A114"/>
    <mergeCell ref="B112:B114"/>
    <mergeCell ref="C112:C114"/>
    <mergeCell ref="D112:D114"/>
    <mergeCell ref="E112:E114"/>
    <mergeCell ref="F112:F114"/>
    <mergeCell ref="G112:G114"/>
    <mergeCell ref="H133:H134"/>
    <mergeCell ref="I133:I134"/>
    <mergeCell ref="A133:A134"/>
    <mergeCell ref="B133:B134"/>
    <mergeCell ref="C133:C134"/>
    <mergeCell ref="D133:D134"/>
    <mergeCell ref="E133:E134"/>
    <mergeCell ref="F133:F134"/>
    <mergeCell ref="G133:G134"/>
    <mergeCell ref="H62:H70"/>
    <mergeCell ref="I62:I70"/>
    <mergeCell ref="A62:A70"/>
    <mergeCell ref="B62:B70"/>
    <mergeCell ref="C62:C70"/>
    <mergeCell ref="D62:D70"/>
    <mergeCell ref="E62:E70"/>
    <mergeCell ref="F62:F70"/>
    <mergeCell ref="G62:G70"/>
    <mergeCell ref="H78:H86"/>
    <mergeCell ref="I78:I86"/>
    <mergeCell ref="A78:A86"/>
    <mergeCell ref="B78:B86"/>
    <mergeCell ref="C78:C86"/>
    <mergeCell ref="D78:D86"/>
    <mergeCell ref="E78:E86"/>
    <mergeCell ref="F78:F86"/>
    <mergeCell ref="G78:G86"/>
    <mergeCell ref="H87:H88"/>
    <mergeCell ref="I87:I88"/>
    <mergeCell ref="A87:A88"/>
    <mergeCell ref="B87:B88"/>
    <mergeCell ref="C87:C88"/>
    <mergeCell ref="D87:D88"/>
    <mergeCell ref="E87:E88"/>
    <mergeCell ref="F87:F88"/>
    <mergeCell ref="G87:G88"/>
    <mergeCell ref="H89:H90"/>
    <mergeCell ref="I89:I90"/>
    <mergeCell ref="A89:A90"/>
    <mergeCell ref="B89:B90"/>
    <mergeCell ref="C89:C90"/>
    <mergeCell ref="D89:D90"/>
    <mergeCell ref="E89:E90"/>
    <mergeCell ref="F89:F90"/>
    <mergeCell ref="G89:G90"/>
    <mergeCell ref="H45:H46"/>
    <mergeCell ref="I45:I46"/>
    <mergeCell ref="A45:A46"/>
    <mergeCell ref="B45:B46"/>
    <mergeCell ref="C45:C46"/>
    <mergeCell ref="D45:D46"/>
    <mergeCell ref="E45:E46"/>
    <mergeCell ref="F45:F46"/>
    <mergeCell ref="G45:G46"/>
    <mergeCell ref="H49:H53"/>
    <mergeCell ref="I49:I53"/>
    <mergeCell ref="A49:A53"/>
    <mergeCell ref="B49:B53"/>
    <mergeCell ref="C49:C53"/>
    <mergeCell ref="D49:D53"/>
    <mergeCell ref="E49:E53"/>
    <mergeCell ref="F49:F53"/>
    <mergeCell ref="G49:G53"/>
    <mergeCell ref="H54:H58"/>
    <mergeCell ref="I54:I58"/>
    <mergeCell ref="J59:M59"/>
    <mergeCell ref="A54:A58"/>
    <mergeCell ref="B54:B58"/>
    <mergeCell ref="C54:C58"/>
    <mergeCell ref="D54:D58"/>
    <mergeCell ref="E54:E58"/>
    <mergeCell ref="F54:F58"/>
    <mergeCell ref="G54:G58"/>
    <mergeCell ref="H93:H94"/>
    <mergeCell ref="I93:I94"/>
    <mergeCell ref="A93:A94"/>
    <mergeCell ref="B93:B94"/>
    <mergeCell ref="C93:C94"/>
    <mergeCell ref="D93:D94"/>
    <mergeCell ref="E93:E94"/>
    <mergeCell ref="F93:F94"/>
    <mergeCell ref="G93:G94"/>
    <mergeCell ref="H115:H116"/>
    <mergeCell ref="I115:I116"/>
    <mergeCell ref="A115:A116"/>
    <mergeCell ref="B115:B116"/>
    <mergeCell ref="C115:C116"/>
    <mergeCell ref="D115:D116"/>
    <mergeCell ref="E115:E116"/>
    <mergeCell ref="F115:F116"/>
    <mergeCell ref="G115:G116"/>
    <mergeCell ref="H118:H120"/>
    <mergeCell ref="I118:I120"/>
    <mergeCell ref="A118:A120"/>
    <mergeCell ref="B118:B120"/>
    <mergeCell ref="C118:C120"/>
    <mergeCell ref="D118:D120"/>
    <mergeCell ref="E118:E120"/>
    <mergeCell ref="F118:F120"/>
    <mergeCell ref="G118:G120"/>
  </mergeCells>
  <hyperlinks>
    <hyperlink ref="H4" r:id="rId1"/>
    <hyperlink ref="H7" r:id="rId2"/>
    <hyperlink ref="H12" r:id="rId3"/>
    <hyperlink ref="H13" r:id="rId4"/>
    <hyperlink ref="H31" r:id="rId5"/>
    <hyperlink ref="H36" r:id="rId6"/>
    <hyperlink ref="H40" r:id="rId7"/>
    <hyperlink ref="H41" r:id="rId8"/>
    <hyperlink ref="H45" r:id="rId9"/>
    <hyperlink ref="H47" r:id="rId10"/>
    <hyperlink ref="H49" r:id="rId11"/>
    <hyperlink ref="H54" r:id="rId12"/>
    <hyperlink ref="H59" r:id="rId13"/>
    <hyperlink ref="H60" r:id="rId14"/>
    <hyperlink ref="H62" r:id="rId15"/>
    <hyperlink ref="H71" r:id="rId16"/>
    <hyperlink ref="H76" r:id="rId17"/>
    <hyperlink ref="H78" r:id="rId18"/>
    <hyperlink ref="H87" r:id="rId19"/>
    <hyperlink ref="H89" r:id="rId20"/>
    <hyperlink ref="H93" r:id="rId21"/>
    <hyperlink ref="H111" r:id="rId22"/>
    <hyperlink ref="H112" r:id="rId23"/>
    <hyperlink ref="H115" r:id="rId24"/>
    <hyperlink ref="H117" r:id="rId25"/>
    <hyperlink ref="H118" r:id="rId26"/>
    <hyperlink ref="H121" r:id="rId27"/>
    <hyperlink ref="H125" r:id="rId28"/>
    <hyperlink ref="H127" r:id="rId29"/>
    <hyperlink ref="H128" r:id="rId30"/>
    <hyperlink ref="H129" r:id="rId31"/>
    <hyperlink ref="H131" r:id="rId32"/>
    <hyperlink ref="H133" r:id="rId33"/>
  </hyperlinks>
  <pageMargins left="0.25" right="0.25" top="0.75" bottom="0.75" header="0.3" footer="0.3"/>
  <pageSetup paperSize="9" scale="35" orientation="portrait" r:id="rId34"/>
  <rowBreaks count="4" manualBreakCount="4">
    <brk id="30" max="16383" man="1"/>
    <brk id="48" man="1"/>
    <brk id="77" max="16383" man="1"/>
    <brk id="110" max="16383" man="1"/>
  </rowBreaks>
  <drawing r:id="rId3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view="pageBreakPreview" zoomScale="60" zoomScaleNormal="100" workbookViewId="0">
      <selection activeCell="R8" sqref="R8"/>
    </sheetView>
  </sheetViews>
  <sheetFormatPr defaultColWidth="14.42578125" defaultRowHeight="15" customHeight="1"/>
  <cols>
    <col min="1" max="1" width="6.7109375" customWidth="1"/>
    <col min="2" max="2" width="8.28515625" customWidth="1"/>
    <col min="3" max="3" width="8.85546875" customWidth="1"/>
    <col min="4" max="4" width="39.140625" customWidth="1"/>
    <col min="5" max="5" width="39.85546875" customWidth="1"/>
    <col min="6" max="6" width="16.42578125" customWidth="1"/>
    <col min="7" max="7" width="12.28515625" customWidth="1"/>
    <col min="8" max="8" width="17.5703125" customWidth="1"/>
    <col min="9" max="9" width="30.28515625" style="80" customWidth="1"/>
    <col min="10" max="10" width="38" customWidth="1"/>
    <col min="11" max="11" width="14.85546875" customWidth="1"/>
    <col min="12" max="12" width="14.140625" customWidth="1"/>
    <col min="13" max="26" width="8.7109375" customWidth="1"/>
  </cols>
  <sheetData>
    <row r="1" spans="1:12" ht="115.5" customHeight="1">
      <c r="A1" s="156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1"/>
    </row>
    <row r="2" spans="1:12" ht="38.25" customHeight="1">
      <c r="A2" s="198" t="s">
        <v>1818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1"/>
    </row>
    <row r="3" spans="1:12" ht="54.75" customHeight="1">
      <c r="A3" s="60" t="s">
        <v>1819</v>
      </c>
      <c r="B3" s="60" t="s">
        <v>1820</v>
      </c>
      <c r="C3" s="60" t="s">
        <v>1821</v>
      </c>
      <c r="D3" s="60" t="s">
        <v>1822</v>
      </c>
      <c r="E3" s="60" t="s">
        <v>946</v>
      </c>
      <c r="F3" s="23" t="s">
        <v>6</v>
      </c>
      <c r="G3" s="23" t="s">
        <v>467</v>
      </c>
      <c r="H3" s="68" t="s">
        <v>1823</v>
      </c>
      <c r="I3" s="91" t="s">
        <v>1824</v>
      </c>
      <c r="J3" s="23" t="s">
        <v>11</v>
      </c>
      <c r="K3" s="23" t="s">
        <v>381</v>
      </c>
      <c r="L3" s="23" t="s">
        <v>13</v>
      </c>
    </row>
    <row r="4" spans="1:12" ht="64.5" customHeight="1">
      <c r="A4" s="38">
        <v>1</v>
      </c>
      <c r="B4" s="38">
        <v>1</v>
      </c>
      <c r="C4" s="38">
        <v>301</v>
      </c>
      <c r="D4" s="38" t="s">
        <v>1172</v>
      </c>
      <c r="E4" s="38" t="s">
        <v>1825</v>
      </c>
      <c r="F4" s="37" t="s">
        <v>485</v>
      </c>
      <c r="G4" s="38" t="s">
        <v>99</v>
      </c>
      <c r="H4" s="37">
        <v>9099079841</v>
      </c>
      <c r="I4" s="86" t="s">
        <v>1826</v>
      </c>
      <c r="J4" s="38" t="s">
        <v>1827</v>
      </c>
      <c r="K4" s="37">
        <v>60</v>
      </c>
      <c r="L4" s="37">
        <v>60</v>
      </c>
    </row>
    <row r="5" spans="1:12" ht="64.5" customHeight="1">
      <c r="A5" s="38">
        <v>2</v>
      </c>
      <c r="B5" s="38">
        <v>2</v>
      </c>
      <c r="C5" s="38">
        <v>302</v>
      </c>
      <c r="D5" s="38" t="s">
        <v>1828</v>
      </c>
      <c r="E5" s="38" t="s">
        <v>1829</v>
      </c>
      <c r="F5" s="38" t="s">
        <v>1226</v>
      </c>
      <c r="G5" s="38" t="s">
        <v>99</v>
      </c>
      <c r="H5" s="38">
        <v>9016018922</v>
      </c>
      <c r="I5" s="86" t="s">
        <v>1830</v>
      </c>
      <c r="J5" s="38" t="s">
        <v>1827</v>
      </c>
      <c r="K5" s="37">
        <v>60</v>
      </c>
      <c r="L5" s="37">
        <v>60</v>
      </c>
    </row>
    <row r="6" spans="1:12" ht="64.5" customHeight="1">
      <c r="A6" s="38">
        <v>3</v>
      </c>
      <c r="B6" s="38">
        <v>1</v>
      </c>
      <c r="C6" s="38">
        <v>303</v>
      </c>
      <c r="D6" s="38" t="s">
        <v>1735</v>
      </c>
      <c r="E6" s="38" t="s">
        <v>1831</v>
      </c>
      <c r="F6" s="37" t="s">
        <v>485</v>
      </c>
      <c r="G6" s="38" t="s">
        <v>99</v>
      </c>
      <c r="H6" s="35">
        <v>9099063001</v>
      </c>
      <c r="I6" s="86" t="s">
        <v>1832</v>
      </c>
      <c r="J6" s="38" t="s">
        <v>1827</v>
      </c>
      <c r="K6" s="37">
        <v>120</v>
      </c>
      <c r="L6" s="37">
        <v>120</v>
      </c>
    </row>
    <row r="7" spans="1:12" ht="64.5" customHeight="1">
      <c r="A7" s="38">
        <v>4</v>
      </c>
      <c r="B7" s="38">
        <v>4</v>
      </c>
      <c r="C7" s="38">
        <v>304</v>
      </c>
      <c r="D7" s="38" t="s">
        <v>1671</v>
      </c>
      <c r="E7" s="38" t="s">
        <v>1672</v>
      </c>
      <c r="F7" s="38" t="s">
        <v>1687</v>
      </c>
      <c r="G7" s="38" t="s">
        <v>99</v>
      </c>
      <c r="H7" s="38">
        <v>9099063483</v>
      </c>
      <c r="I7" s="86" t="s">
        <v>1833</v>
      </c>
      <c r="J7" s="38" t="s">
        <v>1827</v>
      </c>
      <c r="K7" s="37">
        <v>60</v>
      </c>
      <c r="L7" s="37">
        <v>60</v>
      </c>
    </row>
    <row r="8" spans="1:12" ht="64.5" customHeight="1">
      <c r="A8" s="38">
        <v>5</v>
      </c>
      <c r="B8" s="38">
        <v>5</v>
      </c>
      <c r="C8" s="38">
        <v>305</v>
      </c>
      <c r="D8" s="38" t="s">
        <v>1717</v>
      </c>
      <c r="E8" s="38" t="s">
        <v>1280</v>
      </c>
      <c r="F8" s="38" t="s">
        <v>936</v>
      </c>
      <c r="G8" s="38" t="s">
        <v>99</v>
      </c>
      <c r="H8" s="38">
        <v>9099063076</v>
      </c>
      <c r="I8" s="86" t="s">
        <v>1834</v>
      </c>
      <c r="J8" s="38" t="s">
        <v>1827</v>
      </c>
      <c r="K8" s="37">
        <v>120</v>
      </c>
      <c r="L8" s="37">
        <v>120</v>
      </c>
    </row>
    <row r="9" spans="1:12" ht="64.5" customHeight="1">
      <c r="A9" s="38">
        <v>6</v>
      </c>
      <c r="B9" s="38">
        <v>1</v>
      </c>
      <c r="C9" s="38">
        <v>306</v>
      </c>
      <c r="D9" s="38" t="s">
        <v>1835</v>
      </c>
      <c r="E9" s="38" t="s">
        <v>1724</v>
      </c>
      <c r="F9" s="37" t="s">
        <v>485</v>
      </c>
      <c r="G9" s="38" t="s">
        <v>99</v>
      </c>
      <c r="H9" s="38">
        <v>9099063067</v>
      </c>
      <c r="I9" s="86" t="s">
        <v>1836</v>
      </c>
      <c r="J9" s="38" t="s">
        <v>1827</v>
      </c>
      <c r="K9" s="37">
        <v>60</v>
      </c>
      <c r="L9" s="37">
        <v>60</v>
      </c>
    </row>
    <row r="10" spans="1:12" ht="64.5" customHeight="1">
      <c r="A10" s="38">
        <v>7</v>
      </c>
      <c r="B10" s="38">
        <v>1</v>
      </c>
      <c r="C10" s="38">
        <v>307</v>
      </c>
      <c r="D10" s="38" t="s">
        <v>1837</v>
      </c>
      <c r="E10" s="38" t="s">
        <v>1838</v>
      </c>
      <c r="F10" s="37" t="s">
        <v>485</v>
      </c>
      <c r="G10" s="38" t="s">
        <v>99</v>
      </c>
      <c r="H10" s="38">
        <v>8320632852</v>
      </c>
      <c r="I10" s="86" t="s">
        <v>1839</v>
      </c>
      <c r="J10" s="38" t="s">
        <v>1827</v>
      </c>
      <c r="K10" s="37">
        <v>120</v>
      </c>
      <c r="L10" s="37">
        <v>120</v>
      </c>
    </row>
    <row r="11" spans="1:12" ht="64.5" customHeight="1">
      <c r="A11" s="38">
        <v>8</v>
      </c>
      <c r="B11" s="38">
        <v>4</v>
      </c>
      <c r="C11" s="38">
        <v>308</v>
      </c>
      <c r="D11" s="38" t="s">
        <v>1840</v>
      </c>
      <c r="E11" s="38" t="s">
        <v>1841</v>
      </c>
      <c r="F11" s="38" t="s">
        <v>1842</v>
      </c>
      <c r="G11" s="38" t="s">
        <v>99</v>
      </c>
      <c r="H11" s="35">
        <v>9099063427</v>
      </c>
      <c r="I11" s="86" t="s">
        <v>1843</v>
      </c>
      <c r="J11" s="38" t="s">
        <v>1827</v>
      </c>
      <c r="K11" s="37">
        <v>120</v>
      </c>
      <c r="L11" s="37">
        <v>120</v>
      </c>
    </row>
    <row r="12" spans="1:12" ht="64.5" customHeight="1">
      <c r="A12" s="38">
        <v>9</v>
      </c>
      <c r="B12" s="38">
        <v>2</v>
      </c>
      <c r="C12" s="38">
        <v>309</v>
      </c>
      <c r="D12" s="38" t="s">
        <v>1844</v>
      </c>
      <c r="E12" s="38" t="s">
        <v>1845</v>
      </c>
      <c r="F12" s="38" t="s">
        <v>1030</v>
      </c>
      <c r="G12" s="38" t="s">
        <v>99</v>
      </c>
      <c r="H12" s="38">
        <v>9099913945</v>
      </c>
      <c r="I12" s="86" t="s">
        <v>1846</v>
      </c>
      <c r="J12" s="38" t="s">
        <v>1827</v>
      </c>
      <c r="K12" s="37">
        <v>120</v>
      </c>
      <c r="L12" s="37">
        <v>120</v>
      </c>
    </row>
    <row r="13" spans="1:12" ht="64.5" customHeight="1">
      <c r="A13" s="38">
        <v>10</v>
      </c>
      <c r="B13" s="38">
        <v>1</v>
      </c>
      <c r="C13" s="38">
        <v>310</v>
      </c>
      <c r="D13" s="38" t="s">
        <v>1847</v>
      </c>
      <c r="E13" s="38" t="s">
        <v>1848</v>
      </c>
      <c r="F13" s="37" t="s">
        <v>485</v>
      </c>
      <c r="G13" s="38" t="s">
        <v>99</v>
      </c>
      <c r="H13" s="38">
        <v>9033826386</v>
      </c>
      <c r="I13" s="86" t="s">
        <v>1849</v>
      </c>
      <c r="J13" s="38" t="s">
        <v>1827</v>
      </c>
      <c r="K13" s="37">
        <v>60</v>
      </c>
      <c r="L13" s="37">
        <v>60</v>
      </c>
    </row>
    <row r="14" spans="1:12" ht="64.5" customHeight="1">
      <c r="A14" s="38">
        <v>11</v>
      </c>
      <c r="B14" s="38">
        <v>1</v>
      </c>
      <c r="C14" s="38">
        <v>311</v>
      </c>
      <c r="D14" s="36" t="s">
        <v>1732</v>
      </c>
      <c r="E14" s="38" t="s">
        <v>1733</v>
      </c>
      <c r="F14" s="37" t="s">
        <v>485</v>
      </c>
      <c r="G14" s="38" t="s">
        <v>99</v>
      </c>
      <c r="H14" s="38">
        <v>9824010012</v>
      </c>
      <c r="I14" s="86" t="s">
        <v>1850</v>
      </c>
      <c r="J14" s="38" t="s">
        <v>1827</v>
      </c>
      <c r="K14" s="37">
        <v>120</v>
      </c>
      <c r="L14" s="37">
        <v>120</v>
      </c>
    </row>
    <row r="15" spans="1:12" ht="64.5" customHeight="1">
      <c r="A15" s="38">
        <v>12</v>
      </c>
      <c r="B15" s="38">
        <v>2</v>
      </c>
      <c r="C15" s="38">
        <v>312</v>
      </c>
      <c r="D15" s="38" t="s">
        <v>1851</v>
      </c>
      <c r="E15" s="38" t="s">
        <v>1852</v>
      </c>
      <c r="F15" s="37" t="s">
        <v>527</v>
      </c>
      <c r="G15" s="38" t="s">
        <v>99</v>
      </c>
      <c r="H15" s="38">
        <v>9173198181</v>
      </c>
      <c r="I15" s="86" t="s">
        <v>1853</v>
      </c>
      <c r="J15" s="38" t="s">
        <v>1827</v>
      </c>
      <c r="K15" s="37">
        <v>120</v>
      </c>
      <c r="L15" s="37">
        <v>120</v>
      </c>
    </row>
    <row r="16" spans="1:12" ht="64.5" customHeight="1">
      <c r="A16" s="38">
        <v>13</v>
      </c>
      <c r="B16" s="38">
        <v>1</v>
      </c>
      <c r="C16" s="38">
        <v>313</v>
      </c>
      <c r="D16" s="38" t="s">
        <v>1750</v>
      </c>
      <c r="E16" s="38" t="s">
        <v>1751</v>
      </c>
      <c r="F16" s="37" t="s">
        <v>485</v>
      </c>
      <c r="G16" s="38" t="s">
        <v>99</v>
      </c>
      <c r="H16" s="38">
        <v>9724077771</v>
      </c>
      <c r="I16" s="86" t="s">
        <v>1854</v>
      </c>
      <c r="J16" s="38" t="s">
        <v>1827</v>
      </c>
      <c r="K16" s="37">
        <v>120</v>
      </c>
      <c r="L16" s="37">
        <v>120</v>
      </c>
    </row>
    <row r="17" spans="1:12" ht="64.5" customHeight="1">
      <c r="A17" s="38">
        <v>14</v>
      </c>
      <c r="B17" s="38">
        <v>1</v>
      </c>
      <c r="C17" s="38">
        <v>314</v>
      </c>
      <c r="D17" s="38" t="s">
        <v>1855</v>
      </c>
      <c r="E17" s="38" t="s">
        <v>1856</v>
      </c>
      <c r="F17" s="37" t="s">
        <v>485</v>
      </c>
      <c r="G17" s="38" t="s">
        <v>99</v>
      </c>
      <c r="H17" s="38">
        <v>9723218878</v>
      </c>
      <c r="I17" s="86" t="s">
        <v>1857</v>
      </c>
      <c r="J17" s="38" t="s">
        <v>1827</v>
      </c>
      <c r="K17" s="37">
        <v>300</v>
      </c>
      <c r="L17" s="37">
        <v>300</v>
      </c>
    </row>
    <row r="18" spans="1:12" ht="64.5" customHeight="1">
      <c r="A18" s="38">
        <v>15</v>
      </c>
      <c r="B18" s="38">
        <v>1</v>
      </c>
      <c r="C18" s="38">
        <v>315</v>
      </c>
      <c r="D18" s="38" t="s">
        <v>1858</v>
      </c>
      <c r="E18" s="38" t="s">
        <v>1859</v>
      </c>
      <c r="F18" s="37" t="s">
        <v>485</v>
      </c>
      <c r="G18" s="38" t="s">
        <v>99</v>
      </c>
      <c r="H18" s="38">
        <v>9904464434</v>
      </c>
      <c r="I18" s="86" t="s">
        <v>1860</v>
      </c>
      <c r="J18" s="38" t="s">
        <v>1827</v>
      </c>
      <c r="K18" s="37">
        <v>180</v>
      </c>
      <c r="L18" s="37">
        <v>180</v>
      </c>
    </row>
    <row r="19" spans="1:12" ht="64.5" customHeight="1">
      <c r="A19" s="38">
        <v>16</v>
      </c>
      <c r="B19" s="38">
        <v>1</v>
      </c>
      <c r="C19" s="38">
        <v>316</v>
      </c>
      <c r="D19" s="38" t="s">
        <v>1861</v>
      </c>
      <c r="E19" s="38" t="s">
        <v>1862</v>
      </c>
      <c r="F19" s="37" t="s">
        <v>485</v>
      </c>
      <c r="G19" s="38" t="s">
        <v>99</v>
      </c>
      <c r="H19" s="38">
        <v>9173348145</v>
      </c>
      <c r="I19" s="86" t="s">
        <v>1863</v>
      </c>
      <c r="J19" s="38" t="s">
        <v>1827</v>
      </c>
      <c r="K19" s="37">
        <v>180</v>
      </c>
      <c r="L19" s="37">
        <v>180</v>
      </c>
    </row>
    <row r="20" spans="1:12" ht="64.5" customHeight="1">
      <c r="A20" s="38">
        <v>17</v>
      </c>
      <c r="B20" s="38">
        <v>1</v>
      </c>
      <c r="C20" s="38">
        <v>317</v>
      </c>
      <c r="D20" s="38" t="s">
        <v>1864</v>
      </c>
      <c r="E20" s="38" t="s">
        <v>1865</v>
      </c>
      <c r="F20" s="37" t="s">
        <v>485</v>
      </c>
      <c r="G20" s="38" t="s">
        <v>99</v>
      </c>
      <c r="H20" s="38">
        <v>9825067597</v>
      </c>
      <c r="I20" s="86" t="s">
        <v>1866</v>
      </c>
      <c r="J20" s="38" t="s">
        <v>1827</v>
      </c>
      <c r="K20" s="37">
        <v>120</v>
      </c>
      <c r="L20" s="37">
        <v>120</v>
      </c>
    </row>
    <row r="21" spans="1:12" ht="64.5" customHeight="1">
      <c r="A21" s="38">
        <v>18</v>
      </c>
      <c r="B21" s="38">
        <v>1</v>
      </c>
      <c r="C21" s="38">
        <v>318</v>
      </c>
      <c r="D21" s="38" t="s">
        <v>1738</v>
      </c>
      <c r="E21" s="69" t="s">
        <v>1739</v>
      </c>
      <c r="F21" s="37" t="s">
        <v>485</v>
      </c>
      <c r="G21" s="38" t="s">
        <v>99</v>
      </c>
      <c r="H21" s="38">
        <v>9825042087</v>
      </c>
      <c r="I21" s="86" t="s">
        <v>1867</v>
      </c>
      <c r="J21" s="38" t="s">
        <v>1827</v>
      </c>
      <c r="K21" s="37">
        <v>120</v>
      </c>
      <c r="L21" s="37">
        <v>120</v>
      </c>
    </row>
    <row r="22" spans="1:12" ht="64.5" customHeight="1">
      <c r="A22" s="38">
        <v>19</v>
      </c>
      <c r="B22" s="38">
        <v>1</v>
      </c>
      <c r="C22" s="38">
        <v>319</v>
      </c>
      <c r="D22" s="38" t="s">
        <v>1868</v>
      </c>
      <c r="E22" s="38" t="s">
        <v>1869</v>
      </c>
      <c r="F22" s="37" t="s">
        <v>485</v>
      </c>
      <c r="G22" s="38" t="s">
        <v>99</v>
      </c>
      <c r="H22" s="38">
        <v>9426180550</v>
      </c>
      <c r="I22" s="86" t="s">
        <v>1870</v>
      </c>
      <c r="J22" s="38" t="s">
        <v>1827</v>
      </c>
      <c r="K22" s="37">
        <v>120</v>
      </c>
      <c r="L22" s="37">
        <v>120</v>
      </c>
    </row>
    <row r="23" spans="1:12" ht="64.5" customHeight="1">
      <c r="A23" s="38">
        <v>20</v>
      </c>
      <c r="B23" s="38">
        <v>1</v>
      </c>
      <c r="C23" s="38">
        <v>320</v>
      </c>
      <c r="D23" s="38" t="s">
        <v>1871</v>
      </c>
      <c r="E23" s="38" t="s">
        <v>1742</v>
      </c>
      <c r="F23" s="37" t="s">
        <v>485</v>
      </c>
      <c r="G23" s="38" t="s">
        <v>99</v>
      </c>
      <c r="H23" s="37">
        <v>9426825863</v>
      </c>
      <c r="I23" s="86" t="s">
        <v>1872</v>
      </c>
      <c r="J23" s="38" t="s">
        <v>1827</v>
      </c>
      <c r="K23" s="37">
        <v>300</v>
      </c>
      <c r="L23" s="37">
        <v>300</v>
      </c>
    </row>
    <row r="24" spans="1:12" ht="64.5" customHeight="1">
      <c r="A24" s="38">
        <v>21</v>
      </c>
      <c r="B24" s="38">
        <v>1</v>
      </c>
      <c r="C24" s="38">
        <v>321</v>
      </c>
      <c r="D24" s="38" t="s">
        <v>1873</v>
      </c>
      <c r="E24" s="38" t="s">
        <v>1745</v>
      </c>
      <c r="F24" s="37" t="s">
        <v>485</v>
      </c>
      <c r="G24" s="38" t="s">
        <v>99</v>
      </c>
      <c r="H24" s="38">
        <v>9327005155</v>
      </c>
      <c r="I24" s="86" t="s">
        <v>1874</v>
      </c>
      <c r="J24" s="38" t="s">
        <v>1827</v>
      </c>
      <c r="K24" s="37">
        <v>120</v>
      </c>
      <c r="L24" s="37">
        <v>120</v>
      </c>
    </row>
    <row r="25" spans="1:12" ht="64.5" customHeight="1">
      <c r="A25" s="38">
        <v>22</v>
      </c>
      <c r="B25" s="38">
        <v>1</v>
      </c>
      <c r="C25" s="38">
        <v>322</v>
      </c>
      <c r="D25" s="38" t="s">
        <v>1875</v>
      </c>
      <c r="E25" s="38" t="s">
        <v>1876</v>
      </c>
      <c r="F25" s="37" t="s">
        <v>485</v>
      </c>
      <c r="G25" s="38" t="s">
        <v>99</v>
      </c>
      <c r="H25" s="38">
        <v>9426886143</v>
      </c>
      <c r="I25" s="86" t="s">
        <v>1877</v>
      </c>
      <c r="J25" s="38" t="s">
        <v>1827</v>
      </c>
      <c r="K25" s="37">
        <v>120</v>
      </c>
      <c r="L25" s="37">
        <v>120</v>
      </c>
    </row>
    <row r="26" spans="1:12" ht="64.5" customHeight="1">
      <c r="A26" s="38">
        <v>23</v>
      </c>
      <c r="B26" s="38">
        <v>1</v>
      </c>
      <c r="C26" s="37">
        <v>323</v>
      </c>
      <c r="D26" s="38" t="s">
        <v>1878</v>
      </c>
      <c r="E26" s="38" t="s">
        <v>1879</v>
      </c>
      <c r="F26" s="37" t="s">
        <v>485</v>
      </c>
      <c r="G26" s="38" t="s">
        <v>99</v>
      </c>
      <c r="H26" s="38">
        <v>9773477411</v>
      </c>
      <c r="I26" s="86" t="s">
        <v>1880</v>
      </c>
      <c r="J26" s="38" t="s">
        <v>1827</v>
      </c>
      <c r="K26" s="37">
        <v>120</v>
      </c>
      <c r="L26" s="37">
        <v>120</v>
      </c>
    </row>
    <row r="27" spans="1:12" ht="64.5" customHeight="1">
      <c r="A27" s="38">
        <v>24</v>
      </c>
      <c r="B27" s="38">
        <v>1</v>
      </c>
      <c r="C27" s="37">
        <v>324</v>
      </c>
      <c r="D27" s="38" t="s">
        <v>1881</v>
      </c>
      <c r="E27" s="38" t="s">
        <v>1882</v>
      </c>
      <c r="F27" s="37" t="s">
        <v>485</v>
      </c>
      <c r="G27" s="38" t="s">
        <v>99</v>
      </c>
      <c r="H27" s="38">
        <v>9773477411</v>
      </c>
      <c r="I27" s="86" t="s">
        <v>1883</v>
      </c>
      <c r="J27" s="38" t="s">
        <v>1827</v>
      </c>
      <c r="K27" s="37">
        <v>60</v>
      </c>
      <c r="L27" s="37">
        <v>60</v>
      </c>
    </row>
    <row r="28" spans="1:12" ht="64.5" customHeight="1">
      <c r="A28" s="38">
        <v>25</v>
      </c>
      <c r="B28" s="38">
        <v>4</v>
      </c>
      <c r="C28" s="37">
        <v>325</v>
      </c>
      <c r="D28" s="38" t="s">
        <v>1753</v>
      </c>
      <c r="E28" s="38" t="s">
        <v>1754</v>
      </c>
      <c r="F28" s="37" t="s">
        <v>1755</v>
      </c>
      <c r="G28" s="38" t="s">
        <v>99</v>
      </c>
      <c r="H28" s="38">
        <v>9979011178</v>
      </c>
      <c r="I28" s="86" t="s">
        <v>1884</v>
      </c>
      <c r="J28" s="38" t="s">
        <v>1827</v>
      </c>
      <c r="K28" s="37">
        <v>120</v>
      </c>
      <c r="L28" s="37">
        <v>120</v>
      </c>
    </row>
    <row r="29" spans="1:12" ht="64.5" customHeight="1">
      <c r="A29" s="38">
        <v>26</v>
      </c>
      <c r="B29" s="38">
        <v>4</v>
      </c>
      <c r="C29" s="37">
        <v>326</v>
      </c>
      <c r="D29" s="38" t="s">
        <v>1757</v>
      </c>
      <c r="E29" s="38" t="s">
        <v>1758</v>
      </c>
      <c r="F29" s="37" t="s">
        <v>1755</v>
      </c>
      <c r="G29" s="38" t="s">
        <v>99</v>
      </c>
      <c r="H29" s="38">
        <v>9428347800</v>
      </c>
      <c r="I29" s="86" t="s">
        <v>1885</v>
      </c>
      <c r="J29" s="38" t="s">
        <v>1827</v>
      </c>
      <c r="K29" s="37">
        <v>120</v>
      </c>
      <c r="L29" s="37">
        <v>120</v>
      </c>
    </row>
    <row r="30" spans="1:12" ht="64.5" customHeight="1">
      <c r="A30" s="38">
        <v>27</v>
      </c>
      <c r="B30" s="38">
        <v>1</v>
      </c>
      <c r="C30" s="37">
        <v>327</v>
      </c>
      <c r="D30" s="38" t="s">
        <v>1760</v>
      </c>
      <c r="E30" s="69" t="s">
        <v>1761</v>
      </c>
      <c r="F30" s="37" t="s">
        <v>485</v>
      </c>
      <c r="G30" s="38" t="s">
        <v>99</v>
      </c>
      <c r="H30" s="37">
        <v>8401226248</v>
      </c>
      <c r="I30" s="86" t="s">
        <v>1886</v>
      </c>
      <c r="J30" s="38" t="s">
        <v>1827</v>
      </c>
      <c r="K30" s="37">
        <v>120</v>
      </c>
      <c r="L30" s="37">
        <v>120</v>
      </c>
    </row>
    <row r="31" spans="1:12" ht="64.5" customHeight="1">
      <c r="A31" s="38">
        <v>28</v>
      </c>
      <c r="B31" s="38">
        <v>1</v>
      </c>
      <c r="C31" s="37">
        <v>328</v>
      </c>
      <c r="D31" s="38" t="s">
        <v>1763</v>
      </c>
      <c r="E31" s="38" t="s">
        <v>1764</v>
      </c>
      <c r="F31" s="37" t="s">
        <v>485</v>
      </c>
      <c r="G31" s="38" t="s">
        <v>99</v>
      </c>
      <c r="H31" s="38">
        <v>8160459729</v>
      </c>
      <c r="I31" s="86" t="s">
        <v>1887</v>
      </c>
      <c r="J31" s="38" t="s">
        <v>1827</v>
      </c>
      <c r="K31" s="37">
        <v>180</v>
      </c>
      <c r="L31" s="37">
        <v>180</v>
      </c>
    </row>
    <row r="32" spans="1:12" ht="64.5" customHeight="1">
      <c r="A32" s="38">
        <v>29</v>
      </c>
      <c r="B32" s="38">
        <v>2</v>
      </c>
      <c r="C32" s="37">
        <v>329</v>
      </c>
      <c r="D32" s="38" t="s">
        <v>1888</v>
      </c>
      <c r="E32" s="38" t="s">
        <v>1889</v>
      </c>
      <c r="F32" s="37" t="s">
        <v>527</v>
      </c>
      <c r="G32" s="38" t="s">
        <v>99</v>
      </c>
      <c r="H32" s="38">
        <v>9409274076</v>
      </c>
      <c r="I32" s="86" t="s">
        <v>1890</v>
      </c>
      <c r="J32" s="38" t="s">
        <v>1827</v>
      </c>
      <c r="K32" s="37">
        <v>120</v>
      </c>
      <c r="L32" s="37">
        <v>120</v>
      </c>
    </row>
    <row r="33" spans="1:12" ht="64.5" customHeight="1">
      <c r="A33" s="38">
        <v>30</v>
      </c>
      <c r="B33" s="38">
        <v>1</v>
      </c>
      <c r="C33" s="37">
        <v>330</v>
      </c>
      <c r="D33" s="38" t="s">
        <v>1766</v>
      </c>
      <c r="E33" s="38" t="s">
        <v>1767</v>
      </c>
      <c r="F33" s="37" t="s">
        <v>485</v>
      </c>
      <c r="G33" s="38" t="s">
        <v>99</v>
      </c>
      <c r="H33" s="37">
        <v>9426886143</v>
      </c>
      <c r="I33" s="86" t="s">
        <v>1891</v>
      </c>
      <c r="J33" s="38" t="s">
        <v>1827</v>
      </c>
      <c r="K33" s="38">
        <v>300</v>
      </c>
      <c r="L33" s="38">
        <v>300</v>
      </c>
    </row>
    <row r="34" spans="1:12" ht="64.5" customHeight="1">
      <c r="A34" s="38">
        <v>31</v>
      </c>
      <c r="B34" s="38">
        <v>1</v>
      </c>
      <c r="C34" s="37">
        <v>331</v>
      </c>
      <c r="D34" s="38" t="s">
        <v>1892</v>
      </c>
      <c r="E34" s="38" t="s">
        <v>1893</v>
      </c>
      <c r="F34" s="37" t="s">
        <v>485</v>
      </c>
      <c r="G34" s="38" t="s">
        <v>99</v>
      </c>
      <c r="H34" s="38">
        <v>9824037260</v>
      </c>
      <c r="I34" s="86" t="s">
        <v>1894</v>
      </c>
      <c r="J34" s="38" t="s">
        <v>1827</v>
      </c>
      <c r="K34" s="37">
        <v>180</v>
      </c>
      <c r="L34" s="37">
        <v>180</v>
      </c>
    </row>
    <row r="35" spans="1:12" ht="64.5" customHeight="1">
      <c r="A35" s="38">
        <v>32</v>
      </c>
      <c r="B35" s="38">
        <v>2</v>
      </c>
      <c r="C35" s="37">
        <v>332</v>
      </c>
      <c r="D35" s="38" t="s">
        <v>1775</v>
      </c>
      <c r="E35" s="38" t="s">
        <v>1776</v>
      </c>
      <c r="F35" s="37" t="s">
        <v>527</v>
      </c>
      <c r="G35" s="38" t="s">
        <v>99</v>
      </c>
      <c r="H35" s="38">
        <v>9825712552</v>
      </c>
      <c r="I35" s="86" t="s">
        <v>1895</v>
      </c>
      <c r="J35" s="38" t="s">
        <v>1827</v>
      </c>
      <c r="K35" s="37">
        <v>120</v>
      </c>
      <c r="L35" s="37">
        <v>120</v>
      </c>
    </row>
    <row r="36" spans="1:12" ht="64.5" customHeight="1">
      <c r="A36" s="38">
        <v>33</v>
      </c>
      <c r="B36" s="38">
        <v>2</v>
      </c>
      <c r="C36" s="37">
        <v>333</v>
      </c>
      <c r="D36" s="38" t="s">
        <v>1896</v>
      </c>
      <c r="E36" s="38" t="s">
        <v>1897</v>
      </c>
      <c r="F36" s="37" t="s">
        <v>527</v>
      </c>
      <c r="G36" s="38" t="s">
        <v>99</v>
      </c>
      <c r="H36" s="38">
        <v>9825098987</v>
      </c>
      <c r="I36" s="86" t="s">
        <v>1898</v>
      </c>
      <c r="J36" s="38" t="s">
        <v>1827</v>
      </c>
      <c r="K36" s="37">
        <v>120</v>
      </c>
      <c r="L36" s="37">
        <v>120</v>
      </c>
    </row>
    <row r="37" spans="1:12" ht="64.5" customHeight="1">
      <c r="A37" s="38">
        <v>34</v>
      </c>
      <c r="B37" s="38">
        <v>4</v>
      </c>
      <c r="C37" s="37">
        <v>334</v>
      </c>
      <c r="D37" s="38" t="s">
        <v>1899</v>
      </c>
      <c r="E37" s="38" t="s">
        <v>1900</v>
      </c>
      <c r="F37" s="37" t="s">
        <v>1687</v>
      </c>
      <c r="G37" s="38" t="s">
        <v>99</v>
      </c>
      <c r="H37" s="38">
        <v>8200300869</v>
      </c>
      <c r="I37" s="86" t="s">
        <v>1901</v>
      </c>
      <c r="J37" s="38" t="s">
        <v>1827</v>
      </c>
      <c r="K37" s="37">
        <v>120</v>
      </c>
      <c r="L37" s="37">
        <v>120</v>
      </c>
    </row>
    <row r="38" spans="1:12" ht="64.5" customHeight="1">
      <c r="A38" s="38">
        <v>35</v>
      </c>
      <c r="B38" s="38">
        <v>1</v>
      </c>
      <c r="C38" s="37">
        <v>335</v>
      </c>
      <c r="D38" s="38" t="s">
        <v>1769</v>
      </c>
      <c r="E38" s="38" t="s">
        <v>1770</v>
      </c>
      <c r="F38" s="37" t="s">
        <v>485</v>
      </c>
      <c r="G38" s="38" t="s">
        <v>99</v>
      </c>
      <c r="H38" s="38">
        <v>9727203289</v>
      </c>
      <c r="I38" s="86" t="s">
        <v>1902</v>
      </c>
      <c r="J38" s="38" t="s">
        <v>1827</v>
      </c>
      <c r="K38" s="37">
        <v>120</v>
      </c>
      <c r="L38" s="37">
        <v>120</v>
      </c>
    </row>
    <row r="39" spans="1:12" ht="64.5" customHeight="1">
      <c r="A39" s="38">
        <v>36</v>
      </c>
      <c r="B39" s="38">
        <v>1</v>
      </c>
      <c r="C39" s="37">
        <v>336</v>
      </c>
      <c r="D39" s="38" t="s">
        <v>1772</v>
      </c>
      <c r="E39" s="38" t="s">
        <v>1773</v>
      </c>
      <c r="F39" s="37" t="s">
        <v>485</v>
      </c>
      <c r="G39" s="38" t="s">
        <v>99</v>
      </c>
      <c r="H39" s="38">
        <v>9725021766</v>
      </c>
      <c r="I39" s="86" t="s">
        <v>1903</v>
      </c>
      <c r="J39" s="38" t="s">
        <v>1827</v>
      </c>
      <c r="K39" s="37">
        <v>180</v>
      </c>
      <c r="L39" s="37">
        <v>180</v>
      </c>
    </row>
    <row r="40" spans="1:12" ht="64.5" customHeight="1">
      <c r="A40" s="38">
        <v>37</v>
      </c>
      <c r="B40" s="37">
        <v>1</v>
      </c>
      <c r="C40" s="37">
        <v>337</v>
      </c>
      <c r="D40" s="38" t="s">
        <v>1904</v>
      </c>
      <c r="E40" s="38" t="s">
        <v>1905</v>
      </c>
      <c r="F40" s="37" t="s">
        <v>485</v>
      </c>
      <c r="G40" s="38" t="s">
        <v>99</v>
      </c>
      <c r="H40" s="69" t="s">
        <v>1906</v>
      </c>
      <c r="I40" s="86" t="s">
        <v>1907</v>
      </c>
      <c r="J40" s="38" t="s">
        <v>1827</v>
      </c>
      <c r="K40" s="37">
        <v>120</v>
      </c>
      <c r="L40" s="37">
        <v>120</v>
      </c>
    </row>
    <row r="41" spans="1:12" ht="64.5" customHeight="1">
      <c r="A41" s="38">
        <v>38</v>
      </c>
      <c r="B41" s="37">
        <v>4</v>
      </c>
      <c r="C41" s="37">
        <v>338</v>
      </c>
      <c r="D41" s="38" t="s">
        <v>1908</v>
      </c>
      <c r="E41" s="38" t="s">
        <v>1909</v>
      </c>
      <c r="F41" s="37" t="s">
        <v>1910</v>
      </c>
      <c r="G41" s="38" t="s">
        <v>99</v>
      </c>
      <c r="H41" s="69" t="s">
        <v>1911</v>
      </c>
      <c r="I41" s="86" t="s">
        <v>1912</v>
      </c>
      <c r="J41" s="38" t="s">
        <v>1827</v>
      </c>
      <c r="K41" s="37">
        <v>120</v>
      </c>
      <c r="L41" s="37">
        <v>120</v>
      </c>
    </row>
    <row r="42" spans="1:12" ht="64.5" customHeight="1">
      <c r="A42" s="38">
        <v>39</v>
      </c>
      <c r="B42" s="37">
        <v>2</v>
      </c>
      <c r="C42" s="37">
        <v>339</v>
      </c>
      <c r="D42" s="38" t="s">
        <v>1913</v>
      </c>
      <c r="E42" s="38" t="s">
        <v>1914</v>
      </c>
      <c r="F42" s="37" t="s">
        <v>527</v>
      </c>
      <c r="G42" s="38" t="s">
        <v>99</v>
      </c>
      <c r="H42" s="69" t="s">
        <v>1915</v>
      </c>
      <c r="I42" s="86" t="s">
        <v>1916</v>
      </c>
      <c r="J42" s="38" t="s">
        <v>1827</v>
      </c>
      <c r="K42" s="37">
        <v>180</v>
      </c>
      <c r="L42" s="37">
        <v>180</v>
      </c>
    </row>
    <row r="43" spans="1:12" ht="64.5" customHeight="1">
      <c r="A43" s="38">
        <v>40</v>
      </c>
      <c r="B43" s="37">
        <v>5</v>
      </c>
      <c r="C43" s="37">
        <v>340</v>
      </c>
      <c r="D43" s="38" t="s">
        <v>1917</v>
      </c>
      <c r="E43" s="38" t="s">
        <v>1918</v>
      </c>
      <c r="F43" s="37" t="s">
        <v>936</v>
      </c>
      <c r="G43" s="38" t="s">
        <v>99</v>
      </c>
      <c r="H43" s="69" t="s">
        <v>1919</v>
      </c>
      <c r="I43" s="86" t="s">
        <v>1920</v>
      </c>
      <c r="J43" s="38" t="s">
        <v>1827</v>
      </c>
      <c r="K43" s="37">
        <v>180</v>
      </c>
      <c r="L43" s="37">
        <v>180</v>
      </c>
    </row>
    <row r="44" spans="1:12" ht="64.5" customHeight="1">
      <c r="A44" s="38">
        <v>41</v>
      </c>
      <c r="B44" s="37">
        <v>4</v>
      </c>
      <c r="C44" s="37">
        <v>341</v>
      </c>
      <c r="D44" s="38" t="s">
        <v>1778</v>
      </c>
      <c r="E44" s="38" t="s">
        <v>1779</v>
      </c>
      <c r="F44" s="37" t="s">
        <v>1780</v>
      </c>
      <c r="G44" s="38" t="s">
        <v>99</v>
      </c>
      <c r="H44" s="69" t="s">
        <v>1781</v>
      </c>
      <c r="I44" s="86" t="s">
        <v>1921</v>
      </c>
      <c r="J44" s="38" t="s">
        <v>1827</v>
      </c>
      <c r="K44" s="37">
        <v>120</v>
      </c>
      <c r="L44" s="37">
        <v>120</v>
      </c>
    </row>
    <row r="45" spans="1:12" ht="64.5" customHeight="1">
      <c r="A45" s="38">
        <v>42</v>
      </c>
      <c r="B45" s="37">
        <v>2</v>
      </c>
      <c r="C45" s="37">
        <v>342</v>
      </c>
      <c r="D45" s="37" t="s">
        <v>1783</v>
      </c>
      <c r="E45" s="38" t="s">
        <v>1784</v>
      </c>
      <c r="F45" s="37" t="s">
        <v>527</v>
      </c>
      <c r="G45" s="38" t="s">
        <v>99</v>
      </c>
      <c r="H45" s="69" t="s">
        <v>1785</v>
      </c>
      <c r="I45" s="86" t="s">
        <v>1922</v>
      </c>
      <c r="J45" s="38" t="s">
        <v>1827</v>
      </c>
      <c r="K45" s="37">
        <v>120</v>
      </c>
      <c r="L45" s="37">
        <v>120</v>
      </c>
    </row>
    <row r="46" spans="1:12" ht="64.5" customHeight="1">
      <c r="A46" s="38">
        <v>43</v>
      </c>
      <c r="B46" s="37">
        <v>1</v>
      </c>
      <c r="C46" s="37">
        <v>343</v>
      </c>
      <c r="D46" s="38" t="s">
        <v>1787</v>
      </c>
      <c r="E46" s="38" t="s">
        <v>1788</v>
      </c>
      <c r="F46" s="37" t="s">
        <v>485</v>
      </c>
      <c r="G46" s="38" t="s">
        <v>99</v>
      </c>
      <c r="H46" s="69" t="s">
        <v>1789</v>
      </c>
      <c r="I46" s="86" t="s">
        <v>1923</v>
      </c>
      <c r="J46" s="38" t="s">
        <v>1827</v>
      </c>
      <c r="K46" s="37">
        <v>120</v>
      </c>
      <c r="L46" s="37">
        <v>120</v>
      </c>
    </row>
    <row r="47" spans="1:12" ht="64.5" customHeight="1">
      <c r="A47" s="38">
        <v>44</v>
      </c>
      <c r="B47" s="37">
        <v>1</v>
      </c>
      <c r="C47" s="37">
        <v>344</v>
      </c>
      <c r="D47" s="38" t="s">
        <v>1791</v>
      </c>
      <c r="E47" s="38" t="s">
        <v>1792</v>
      </c>
      <c r="F47" s="37" t="s">
        <v>485</v>
      </c>
      <c r="G47" s="38" t="s">
        <v>99</v>
      </c>
      <c r="H47" s="69" t="s">
        <v>1793</v>
      </c>
      <c r="I47" s="86" t="s">
        <v>1924</v>
      </c>
      <c r="J47" s="38" t="s">
        <v>1827</v>
      </c>
      <c r="K47" s="37">
        <v>120</v>
      </c>
      <c r="L47" s="37">
        <v>120</v>
      </c>
    </row>
    <row r="48" spans="1:12" ht="64.5" customHeight="1">
      <c r="A48" s="38">
        <v>45</v>
      </c>
      <c r="B48" s="37">
        <v>2</v>
      </c>
      <c r="C48" s="37">
        <v>345</v>
      </c>
      <c r="D48" s="38" t="s">
        <v>1795</v>
      </c>
      <c r="E48" s="38" t="s">
        <v>1796</v>
      </c>
      <c r="F48" s="37" t="s">
        <v>527</v>
      </c>
      <c r="G48" s="38" t="s">
        <v>99</v>
      </c>
      <c r="H48" s="69" t="s">
        <v>1797</v>
      </c>
      <c r="I48" s="86" t="s">
        <v>1925</v>
      </c>
      <c r="J48" s="38" t="s">
        <v>1827</v>
      </c>
      <c r="K48" s="37">
        <v>120</v>
      </c>
      <c r="L48" s="37">
        <v>120</v>
      </c>
    </row>
    <row r="49" spans="1:12" ht="64.5" customHeight="1">
      <c r="A49" s="38">
        <v>46</v>
      </c>
      <c r="B49" s="37">
        <v>1</v>
      </c>
      <c r="C49" s="38">
        <v>346</v>
      </c>
      <c r="D49" s="38" t="s">
        <v>1926</v>
      </c>
      <c r="E49" s="38" t="s">
        <v>1927</v>
      </c>
      <c r="F49" s="37" t="s">
        <v>485</v>
      </c>
      <c r="G49" s="38" t="s">
        <v>99</v>
      </c>
      <c r="H49" s="69" t="s">
        <v>1928</v>
      </c>
      <c r="I49" s="86" t="s">
        <v>1929</v>
      </c>
      <c r="J49" s="38" t="s">
        <v>1827</v>
      </c>
      <c r="K49" s="38">
        <v>120</v>
      </c>
      <c r="L49" s="38">
        <v>120</v>
      </c>
    </row>
    <row r="50" spans="1:12" ht="64.5" customHeight="1">
      <c r="A50" s="38">
        <v>47</v>
      </c>
      <c r="B50" s="37">
        <v>1</v>
      </c>
      <c r="C50" s="37">
        <v>347</v>
      </c>
      <c r="D50" s="38" t="s">
        <v>1930</v>
      </c>
      <c r="E50" s="38" t="s">
        <v>1931</v>
      </c>
      <c r="F50" s="37" t="s">
        <v>485</v>
      </c>
      <c r="G50" s="38" t="s">
        <v>99</v>
      </c>
      <c r="H50" s="69" t="s">
        <v>1932</v>
      </c>
      <c r="I50" s="86" t="s">
        <v>1933</v>
      </c>
      <c r="J50" s="38" t="s">
        <v>1827</v>
      </c>
      <c r="K50" s="37">
        <v>120</v>
      </c>
      <c r="L50" s="37">
        <v>120</v>
      </c>
    </row>
    <row r="51" spans="1:12" ht="64.5" customHeight="1">
      <c r="A51" s="38">
        <v>48</v>
      </c>
      <c r="B51" s="37">
        <v>4</v>
      </c>
      <c r="C51" s="37">
        <v>348</v>
      </c>
      <c r="D51" s="38" t="s">
        <v>1934</v>
      </c>
      <c r="E51" s="38" t="s">
        <v>1935</v>
      </c>
      <c r="F51" s="37" t="s">
        <v>1936</v>
      </c>
      <c r="G51" s="38" t="s">
        <v>99</v>
      </c>
      <c r="H51" s="69" t="s">
        <v>1937</v>
      </c>
      <c r="I51" s="86" t="s">
        <v>1938</v>
      </c>
      <c r="J51" s="38" t="s">
        <v>1827</v>
      </c>
      <c r="K51" s="37">
        <v>120</v>
      </c>
      <c r="L51" s="37">
        <v>120</v>
      </c>
    </row>
    <row r="52" spans="1:12" ht="64.5" customHeight="1">
      <c r="A52" s="38">
        <v>49</v>
      </c>
      <c r="B52" s="37">
        <v>1</v>
      </c>
      <c r="C52" s="37">
        <v>349</v>
      </c>
      <c r="D52" s="38" t="s">
        <v>1939</v>
      </c>
      <c r="E52" s="38" t="s">
        <v>1940</v>
      </c>
      <c r="F52" s="37" t="s">
        <v>485</v>
      </c>
      <c r="G52" s="38" t="s">
        <v>99</v>
      </c>
      <c r="H52" s="69" t="s">
        <v>1941</v>
      </c>
      <c r="I52" s="86" t="s">
        <v>1942</v>
      </c>
      <c r="J52" s="38" t="s">
        <v>1827</v>
      </c>
      <c r="K52" s="37">
        <v>180</v>
      </c>
      <c r="L52" s="37">
        <v>180</v>
      </c>
    </row>
    <row r="53" spans="1:12" ht="64.5" customHeight="1">
      <c r="A53" s="38">
        <v>50</v>
      </c>
      <c r="B53" s="37">
        <v>2</v>
      </c>
      <c r="C53" s="38">
        <v>350</v>
      </c>
      <c r="D53" s="38" t="s">
        <v>1943</v>
      </c>
      <c r="E53" s="38" t="s">
        <v>1944</v>
      </c>
      <c r="F53" s="38" t="s">
        <v>1382</v>
      </c>
      <c r="G53" s="38" t="s">
        <v>99</v>
      </c>
      <c r="H53" s="37">
        <v>9879430008</v>
      </c>
      <c r="I53" s="86" t="s">
        <v>1945</v>
      </c>
      <c r="J53" s="38" t="s">
        <v>1827</v>
      </c>
      <c r="K53" s="37">
        <v>180</v>
      </c>
      <c r="L53" s="37">
        <v>180</v>
      </c>
    </row>
    <row r="54" spans="1:12" ht="64.5" customHeight="1">
      <c r="A54" s="38">
        <v>51</v>
      </c>
      <c r="B54" s="37">
        <v>2</v>
      </c>
      <c r="C54" s="37">
        <v>586</v>
      </c>
      <c r="D54" s="38" t="s">
        <v>1946</v>
      </c>
      <c r="E54" s="38" t="s">
        <v>1807</v>
      </c>
      <c r="F54" s="37" t="s">
        <v>1808</v>
      </c>
      <c r="G54" s="38" t="s">
        <v>99</v>
      </c>
      <c r="H54" s="69" t="s">
        <v>1809</v>
      </c>
      <c r="I54" s="86" t="s">
        <v>1947</v>
      </c>
      <c r="J54" s="38" t="s">
        <v>1827</v>
      </c>
      <c r="K54" s="37">
        <v>60</v>
      </c>
      <c r="L54" s="37">
        <v>60</v>
      </c>
    </row>
    <row r="55" spans="1:12" ht="64.5" customHeight="1">
      <c r="A55" s="38">
        <v>52</v>
      </c>
      <c r="B55" s="37">
        <v>1</v>
      </c>
      <c r="C55" s="37">
        <v>587</v>
      </c>
      <c r="D55" s="38" t="s">
        <v>1948</v>
      </c>
      <c r="E55" s="38" t="s">
        <v>1200</v>
      </c>
      <c r="F55" s="37" t="s">
        <v>485</v>
      </c>
      <c r="G55" s="38" t="s">
        <v>99</v>
      </c>
      <c r="H55" s="69" t="s">
        <v>1949</v>
      </c>
      <c r="I55" s="86" t="s">
        <v>1950</v>
      </c>
      <c r="J55" s="38" t="s">
        <v>1827</v>
      </c>
      <c r="K55" s="37">
        <v>120</v>
      </c>
      <c r="L55" s="37">
        <v>120</v>
      </c>
    </row>
    <row r="56" spans="1:12" ht="64.5" customHeight="1">
      <c r="A56" s="38">
        <v>53</v>
      </c>
      <c r="B56" s="37">
        <v>1</v>
      </c>
      <c r="C56" s="38">
        <v>588</v>
      </c>
      <c r="D56" s="38" t="s">
        <v>1951</v>
      </c>
      <c r="E56" s="38" t="s">
        <v>1952</v>
      </c>
      <c r="F56" s="37" t="s">
        <v>485</v>
      </c>
      <c r="G56" s="38" t="s">
        <v>99</v>
      </c>
      <c r="H56" s="69" t="s">
        <v>1928</v>
      </c>
      <c r="I56" s="86" t="s">
        <v>1953</v>
      </c>
      <c r="J56" s="38" t="s">
        <v>1827</v>
      </c>
      <c r="K56" s="38">
        <v>60</v>
      </c>
      <c r="L56" s="38">
        <v>60</v>
      </c>
    </row>
    <row r="57" spans="1:12" ht="64.5" customHeight="1">
      <c r="A57" s="38">
        <v>54</v>
      </c>
      <c r="B57" s="37">
        <v>2</v>
      </c>
      <c r="C57" s="37">
        <v>589</v>
      </c>
      <c r="D57" s="38" t="s">
        <v>1802</v>
      </c>
      <c r="E57" s="38" t="s">
        <v>1803</v>
      </c>
      <c r="F57" s="37" t="s">
        <v>1163</v>
      </c>
      <c r="G57" s="38" t="s">
        <v>99</v>
      </c>
      <c r="H57" s="69" t="s">
        <v>1804</v>
      </c>
      <c r="I57" s="86" t="s">
        <v>1954</v>
      </c>
      <c r="J57" s="38" t="s">
        <v>1827</v>
      </c>
      <c r="K57" s="37">
        <v>120</v>
      </c>
      <c r="L57" s="37">
        <v>120</v>
      </c>
    </row>
    <row r="58" spans="1:12" ht="64.5" customHeight="1">
      <c r="A58" s="38">
        <v>55</v>
      </c>
      <c r="B58" s="37">
        <v>4</v>
      </c>
      <c r="C58" s="37">
        <v>590</v>
      </c>
      <c r="D58" s="38" t="s">
        <v>1100</v>
      </c>
      <c r="E58" s="38" t="s">
        <v>1811</v>
      </c>
      <c r="F58" s="37" t="s">
        <v>1812</v>
      </c>
      <c r="G58" s="38" t="s">
        <v>99</v>
      </c>
      <c r="H58" s="69" t="s">
        <v>1813</v>
      </c>
      <c r="I58" s="86" t="s">
        <v>1955</v>
      </c>
      <c r="J58" s="38" t="s">
        <v>1827</v>
      </c>
      <c r="K58" s="37">
        <v>120</v>
      </c>
      <c r="L58" s="37">
        <v>120</v>
      </c>
    </row>
    <row r="59" spans="1:12" ht="49.5" customHeight="1">
      <c r="A59" s="73">
        <v>56</v>
      </c>
      <c r="B59" s="37">
        <v>4</v>
      </c>
      <c r="C59" s="73">
        <v>364</v>
      </c>
      <c r="D59" s="71" t="s">
        <v>1815</v>
      </c>
      <c r="E59" s="72" t="s">
        <v>1816</v>
      </c>
      <c r="F59" s="73" t="s">
        <v>1668</v>
      </c>
      <c r="G59" s="38" t="s">
        <v>99</v>
      </c>
      <c r="H59" s="75">
        <v>9977676976</v>
      </c>
      <c r="I59" s="86" t="s">
        <v>1956</v>
      </c>
      <c r="J59" s="38" t="s">
        <v>1827</v>
      </c>
      <c r="K59" s="37">
        <v>120</v>
      </c>
      <c r="L59" s="37">
        <v>120</v>
      </c>
    </row>
    <row r="60" spans="1:12" ht="15.75" customHeight="1"/>
    <row r="61" spans="1:12" ht="15.75" customHeight="1"/>
    <row r="62" spans="1:12" ht="15.75" customHeight="1"/>
    <row r="63" spans="1:12" ht="15.75" customHeight="1"/>
    <row r="64" spans="1:1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L1"/>
    <mergeCell ref="A2:L2"/>
  </mergeCells>
  <hyperlinks>
    <hyperlink ref="I4" r:id="rId1"/>
    <hyperlink ref="I5" r:id="rId2"/>
    <hyperlink ref="I6" r:id="rId3"/>
    <hyperlink ref="I7" r:id="rId4"/>
    <hyperlink ref="I8" r:id="rId5"/>
    <hyperlink ref="I9" r:id="rId6"/>
    <hyperlink ref="I10" r:id="rId7"/>
    <hyperlink ref="I11" r:id="rId8"/>
    <hyperlink ref="I12" r:id="rId9"/>
    <hyperlink ref="I13" r:id="rId10"/>
    <hyperlink ref="I14" r:id="rId11"/>
    <hyperlink ref="I15" r:id="rId12"/>
    <hyperlink ref="I16" r:id="rId13"/>
    <hyperlink ref="I17" r:id="rId14"/>
    <hyperlink ref="I18" r:id="rId15"/>
    <hyperlink ref="I19" r:id="rId16"/>
    <hyperlink ref="I20" r:id="rId17"/>
    <hyperlink ref="I21" r:id="rId18"/>
    <hyperlink ref="I22" r:id="rId19"/>
    <hyperlink ref="I23" r:id="rId20"/>
    <hyperlink ref="I24" r:id="rId21"/>
    <hyperlink ref="I25" r:id="rId22"/>
    <hyperlink ref="I26" r:id="rId23"/>
    <hyperlink ref="I27" r:id="rId24"/>
    <hyperlink ref="I28" r:id="rId25"/>
    <hyperlink ref="I29" r:id="rId26"/>
    <hyperlink ref="I30" r:id="rId27"/>
    <hyperlink ref="I31" r:id="rId28"/>
    <hyperlink ref="I32" r:id="rId29"/>
    <hyperlink ref="I33" r:id="rId30"/>
    <hyperlink ref="I34" r:id="rId31"/>
    <hyperlink ref="I35" r:id="rId32"/>
    <hyperlink ref="I36" r:id="rId33"/>
    <hyperlink ref="I37" r:id="rId34"/>
    <hyperlink ref="I38" r:id="rId35"/>
    <hyperlink ref="I39" r:id="rId36"/>
    <hyperlink ref="I40" r:id="rId37"/>
    <hyperlink ref="I41" r:id="rId38"/>
    <hyperlink ref="I42" r:id="rId39"/>
    <hyperlink ref="I43" r:id="rId40"/>
    <hyperlink ref="I44" r:id="rId41"/>
    <hyperlink ref="I45" r:id="rId42"/>
    <hyperlink ref="I46" r:id="rId43"/>
    <hyperlink ref="I47" r:id="rId44"/>
    <hyperlink ref="I48" r:id="rId45"/>
    <hyperlink ref="I49" r:id="rId46"/>
    <hyperlink ref="I50" r:id="rId47"/>
    <hyperlink ref="I51" r:id="rId48"/>
    <hyperlink ref="I52" r:id="rId49"/>
    <hyperlink ref="I53" r:id="rId50"/>
    <hyperlink ref="I54" r:id="rId51"/>
    <hyperlink ref="I55" r:id="rId52"/>
    <hyperlink ref="I56" r:id="rId53"/>
    <hyperlink ref="I57" r:id="rId54"/>
    <hyperlink ref="I58" r:id="rId55"/>
    <hyperlink ref="I59" r:id="rId56"/>
  </hyperlinks>
  <pageMargins left="0.7" right="0.7" top="0.75" bottom="0.75" header="0" footer="0"/>
  <pageSetup paperSize="9" scale="35" orientation="portrait" r:id="rId57"/>
  <drawing r:id="rId58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>
      <selection activeCell="I3" sqref="I1:I1048576"/>
    </sheetView>
  </sheetViews>
  <sheetFormatPr defaultColWidth="14.42578125" defaultRowHeight="15" customHeight="1"/>
  <cols>
    <col min="1" max="1" width="5.28515625" customWidth="1"/>
    <col min="2" max="2" width="7.140625" customWidth="1"/>
    <col min="3" max="3" width="6.7109375" customWidth="1"/>
    <col min="4" max="4" width="30.28515625" customWidth="1"/>
    <col min="5" max="5" width="31.140625" customWidth="1"/>
    <col min="6" max="6" width="17" customWidth="1"/>
    <col min="7" max="7" width="13.7109375" customWidth="1"/>
    <col min="8" max="8" width="17.28515625" customWidth="1"/>
    <col min="9" max="9" width="29.85546875" style="80" customWidth="1"/>
    <col min="10" max="10" width="20.42578125" customWidth="1"/>
    <col min="11" max="11" width="16.28515625" customWidth="1"/>
    <col min="12" max="12" width="15.28515625" customWidth="1"/>
    <col min="13" max="13" width="16.85546875" customWidth="1"/>
    <col min="14" max="26" width="8.7109375" customWidth="1"/>
  </cols>
  <sheetData>
    <row r="1" spans="1:13" ht="106.5" customHeight="1">
      <c r="A1" s="156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1"/>
    </row>
    <row r="2" spans="1:13" ht="29.25" customHeight="1">
      <c r="A2" s="216" t="s">
        <v>1957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1"/>
    </row>
    <row r="3" spans="1:13" ht="31.5">
      <c r="A3" s="23" t="s">
        <v>1958</v>
      </c>
      <c r="B3" s="23" t="s">
        <v>2</v>
      </c>
      <c r="C3" s="23" t="s">
        <v>466</v>
      </c>
      <c r="D3" s="23" t="s">
        <v>4</v>
      </c>
      <c r="E3" s="23" t="s">
        <v>5</v>
      </c>
      <c r="F3" s="23" t="s">
        <v>6</v>
      </c>
      <c r="G3" s="23" t="s">
        <v>467</v>
      </c>
      <c r="H3" s="23" t="s">
        <v>468</v>
      </c>
      <c r="I3" s="82" t="s">
        <v>1277</v>
      </c>
      <c r="J3" s="23" t="s">
        <v>10</v>
      </c>
      <c r="K3" s="23" t="s">
        <v>11</v>
      </c>
      <c r="L3" s="23" t="s">
        <v>381</v>
      </c>
      <c r="M3" s="23" t="s">
        <v>13</v>
      </c>
    </row>
    <row r="4" spans="1:13" ht="87.75" customHeight="1">
      <c r="A4" s="76">
        <v>1</v>
      </c>
      <c r="B4" s="76">
        <v>1</v>
      </c>
      <c r="C4" s="76">
        <v>105</v>
      </c>
      <c r="D4" s="28" t="s">
        <v>1959</v>
      </c>
      <c r="E4" s="31" t="s">
        <v>1960</v>
      </c>
      <c r="F4" s="28" t="s">
        <v>485</v>
      </c>
      <c r="G4" s="28" t="s">
        <v>99</v>
      </c>
      <c r="H4" s="25">
        <v>9099063455</v>
      </c>
      <c r="I4" s="83" t="s">
        <v>1961</v>
      </c>
      <c r="J4" s="28" t="str">
        <f>PROPER("HOSPITALITY AND TOURISM ADMINISTRATion")</f>
        <v>Hospitality And Tourism Administration</v>
      </c>
      <c r="K4" s="28" t="s">
        <v>1962</v>
      </c>
      <c r="L4" s="29">
        <v>60</v>
      </c>
      <c r="M4" s="29">
        <v>60</v>
      </c>
    </row>
    <row r="5" spans="1:13" ht="109.5" customHeight="1">
      <c r="A5" s="29">
        <v>2</v>
      </c>
      <c r="B5" s="29">
        <v>1</v>
      </c>
      <c r="C5" s="29">
        <v>144</v>
      </c>
      <c r="D5" s="28" t="s">
        <v>1963</v>
      </c>
      <c r="E5" s="28" t="s">
        <v>1964</v>
      </c>
      <c r="F5" s="28" t="s">
        <v>485</v>
      </c>
      <c r="G5" s="28" t="s">
        <v>99</v>
      </c>
      <c r="H5" s="29">
        <v>9099970069</v>
      </c>
      <c r="I5" s="83" t="s">
        <v>1965</v>
      </c>
      <c r="J5" s="28" t="s">
        <v>1966</v>
      </c>
      <c r="K5" s="28" t="s">
        <v>1962</v>
      </c>
      <c r="L5" s="29">
        <v>60</v>
      </c>
      <c r="M5" s="29">
        <v>60</v>
      </c>
    </row>
    <row r="6" spans="1:13" ht="117" customHeight="1">
      <c r="A6" s="76">
        <v>3</v>
      </c>
      <c r="B6" s="76">
        <v>2</v>
      </c>
      <c r="C6" s="76">
        <v>132</v>
      </c>
      <c r="D6" s="28" t="s">
        <v>1967</v>
      </c>
      <c r="E6" s="28" t="s">
        <v>1968</v>
      </c>
      <c r="F6" s="28" t="s">
        <v>575</v>
      </c>
      <c r="G6" s="28" t="s">
        <v>99</v>
      </c>
      <c r="H6" s="29">
        <v>9825768099</v>
      </c>
      <c r="I6" s="83" t="s">
        <v>1969</v>
      </c>
      <c r="J6" s="28" t="s">
        <v>1966</v>
      </c>
      <c r="K6" s="28" t="s">
        <v>1962</v>
      </c>
      <c r="L6" s="29">
        <v>60</v>
      </c>
      <c r="M6" s="29">
        <v>60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M1"/>
    <mergeCell ref="A2:M2"/>
  </mergeCells>
  <hyperlinks>
    <hyperlink ref="I5" r:id="rId1"/>
    <hyperlink ref="I6" r:id="rId2"/>
  </hyperlinks>
  <pageMargins left="0.7" right="0.7" top="0.75" bottom="0.75" header="0" footer="0"/>
  <pageSetup paperSize="9" scale="38" orientation="portrait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topLeftCell="A559" zoomScaleNormal="100" zoomScaleSheetLayoutView="100" workbookViewId="0">
      <selection activeCell="E563" sqref="E563:E566"/>
    </sheetView>
  </sheetViews>
  <sheetFormatPr defaultColWidth="14.42578125" defaultRowHeight="15" customHeight="1"/>
  <cols>
    <col min="1" max="1" width="7.42578125" customWidth="1"/>
    <col min="2" max="2" width="7.140625" customWidth="1"/>
    <col min="3" max="3" width="9.5703125" customWidth="1"/>
    <col min="4" max="4" width="37.5703125" customWidth="1"/>
    <col min="5" max="5" width="39.28515625" customWidth="1"/>
    <col min="6" max="6" width="23.140625" customWidth="1"/>
    <col min="7" max="7" width="14.85546875" customWidth="1"/>
    <col min="8" max="8" width="21.7109375" customWidth="1"/>
    <col min="9" max="9" width="33.140625" style="80" customWidth="1"/>
    <col min="10" max="10" width="51.7109375" customWidth="1"/>
    <col min="11" max="11" width="14" customWidth="1"/>
    <col min="12" max="12" width="12.42578125" customWidth="1"/>
    <col min="13" max="26" width="8.7109375" customWidth="1"/>
  </cols>
  <sheetData>
    <row r="1" spans="1:12" ht="118.5" customHeight="1">
      <c r="A1" s="181"/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2" ht="35.25" customHeight="1">
      <c r="A2" s="182" t="s">
        <v>464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</row>
    <row r="3" spans="1:12" ht="52.5" customHeight="1">
      <c r="A3" s="107" t="s">
        <v>465</v>
      </c>
      <c r="B3" s="108" t="s">
        <v>2</v>
      </c>
      <c r="C3" s="107" t="s">
        <v>466</v>
      </c>
      <c r="D3" s="107" t="s">
        <v>4</v>
      </c>
      <c r="E3" s="107" t="s">
        <v>5</v>
      </c>
      <c r="F3" s="107" t="s">
        <v>6</v>
      </c>
      <c r="G3" s="107" t="s">
        <v>467</v>
      </c>
      <c r="H3" s="107" t="s">
        <v>468</v>
      </c>
      <c r="I3" s="109" t="s">
        <v>469</v>
      </c>
      <c r="J3" s="110" t="s">
        <v>10</v>
      </c>
      <c r="K3" s="107" t="s">
        <v>470</v>
      </c>
      <c r="L3" s="131" t="s">
        <v>1971</v>
      </c>
    </row>
    <row r="4" spans="1:12" ht="50.1" customHeight="1">
      <c r="A4" s="178">
        <v>1</v>
      </c>
      <c r="B4" s="178">
        <v>1</v>
      </c>
      <c r="C4" s="178">
        <v>609</v>
      </c>
      <c r="D4" s="172" t="s">
        <v>471</v>
      </c>
      <c r="E4" s="172" t="s">
        <v>472</v>
      </c>
      <c r="F4" s="172" t="s">
        <v>473</v>
      </c>
      <c r="G4" s="172" t="s">
        <v>474</v>
      </c>
      <c r="H4" s="172">
        <v>9099063209</v>
      </c>
      <c r="I4" s="174" t="s">
        <v>475</v>
      </c>
      <c r="J4" s="116" t="s">
        <v>476</v>
      </c>
      <c r="K4" s="117">
        <v>60</v>
      </c>
      <c r="L4" s="117">
        <v>60</v>
      </c>
    </row>
    <row r="5" spans="1:12" ht="50.1" customHeight="1">
      <c r="A5" s="173"/>
      <c r="B5" s="173"/>
      <c r="C5" s="173"/>
      <c r="D5" s="173"/>
      <c r="E5" s="173"/>
      <c r="F5" s="173"/>
      <c r="G5" s="173"/>
      <c r="H5" s="173"/>
      <c r="I5" s="173"/>
      <c r="J5" s="116" t="s">
        <v>477</v>
      </c>
      <c r="K5" s="117">
        <v>120</v>
      </c>
      <c r="L5" s="117">
        <v>120</v>
      </c>
    </row>
    <row r="6" spans="1:12" ht="50.1" customHeight="1">
      <c r="A6" s="173"/>
      <c r="B6" s="173"/>
      <c r="C6" s="173"/>
      <c r="D6" s="173"/>
      <c r="E6" s="173"/>
      <c r="F6" s="173"/>
      <c r="G6" s="173"/>
      <c r="H6" s="173"/>
      <c r="I6" s="173"/>
      <c r="J6" s="116" t="s">
        <v>478</v>
      </c>
      <c r="K6" s="117">
        <v>60</v>
      </c>
      <c r="L6" s="117">
        <v>60</v>
      </c>
    </row>
    <row r="7" spans="1:12" ht="50.1" customHeight="1">
      <c r="A7" s="173"/>
      <c r="B7" s="173"/>
      <c r="C7" s="173"/>
      <c r="D7" s="173"/>
      <c r="E7" s="173"/>
      <c r="F7" s="173"/>
      <c r="G7" s="173"/>
      <c r="H7" s="173"/>
      <c r="I7" s="173"/>
      <c r="J7" s="116" t="s">
        <v>479</v>
      </c>
      <c r="K7" s="117">
        <v>90</v>
      </c>
      <c r="L7" s="117">
        <v>90</v>
      </c>
    </row>
    <row r="8" spans="1:12" ht="50.1" customHeight="1">
      <c r="A8" s="173"/>
      <c r="B8" s="173"/>
      <c r="C8" s="173"/>
      <c r="D8" s="173"/>
      <c r="E8" s="173"/>
      <c r="F8" s="173"/>
      <c r="G8" s="173"/>
      <c r="H8" s="173"/>
      <c r="I8" s="173"/>
      <c r="J8" s="116" t="s">
        <v>480</v>
      </c>
      <c r="K8" s="117">
        <v>60</v>
      </c>
      <c r="L8" s="117">
        <v>60</v>
      </c>
    </row>
    <row r="9" spans="1:12" ht="50.1" customHeight="1">
      <c r="A9" s="173"/>
      <c r="B9" s="173"/>
      <c r="C9" s="173"/>
      <c r="D9" s="173"/>
      <c r="E9" s="173"/>
      <c r="F9" s="173"/>
      <c r="G9" s="173"/>
      <c r="H9" s="173"/>
      <c r="I9" s="173"/>
      <c r="J9" s="116" t="s">
        <v>481</v>
      </c>
      <c r="K9" s="117">
        <v>30</v>
      </c>
      <c r="L9" s="117">
        <v>30</v>
      </c>
    </row>
    <row r="10" spans="1:12" ht="50.1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16" t="s">
        <v>482</v>
      </c>
      <c r="K10" s="117">
        <v>60</v>
      </c>
      <c r="L10" s="117">
        <v>60</v>
      </c>
    </row>
    <row r="11" spans="1:12" ht="50.1" customHeight="1">
      <c r="A11" s="172">
        <v>2</v>
      </c>
      <c r="B11" s="172">
        <v>1</v>
      </c>
      <c r="C11" s="172">
        <v>614</v>
      </c>
      <c r="D11" s="172" t="s">
        <v>483</v>
      </c>
      <c r="E11" s="172" t="s">
        <v>484</v>
      </c>
      <c r="F11" s="172" t="s">
        <v>485</v>
      </c>
      <c r="G11" s="172" t="s">
        <v>474</v>
      </c>
      <c r="H11" s="172">
        <v>9099063214</v>
      </c>
      <c r="I11" s="174" t="s">
        <v>486</v>
      </c>
      <c r="J11" s="116" t="s">
        <v>487</v>
      </c>
      <c r="K11" s="117">
        <v>60</v>
      </c>
      <c r="L11" s="117">
        <v>60</v>
      </c>
    </row>
    <row r="12" spans="1:12" ht="50.1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16" t="s">
        <v>477</v>
      </c>
      <c r="K12" s="117">
        <v>120</v>
      </c>
      <c r="L12" s="117">
        <v>120</v>
      </c>
    </row>
    <row r="13" spans="1:12" ht="50.1" customHeight="1">
      <c r="A13" s="173"/>
      <c r="B13" s="173"/>
      <c r="C13" s="173"/>
      <c r="D13" s="173"/>
      <c r="E13" s="173"/>
      <c r="F13" s="173"/>
      <c r="G13" s="173"/>
      <c r="H13" s="173"/>
      <c r="I13" s="173"/>
      <c r="J13" s="116" t="s">
        <v>488</v>
      </c>
      <c r="K13" s="117">
        <v>30</v>
      </c>
      <c r="L13" s="117">
        <v>30</v>
      </c>
    </row>
    <row r="14" spans="1:12" ht="50.1" customHeight="1">
      <c r="A14" s="173"/>
      <c r="B14" s="173"/>
      <c r="C14" s="173"/>
      <c r="D14" s="173"/>
      <c r="E14" s="173"/>
      <c r="F14" s="173"/>
      <c r="G14" s="173"/>
      <c r="H14" s="173"/>
      <c r="I14" s="173"/>
      <c r="J14" s="116" t="s">
        <v>481</v>
      </c>
      <c r="K14" s="117">
        <v>60</v>
      </c>
      <c r="L14" s="117">
        <v>60</v>
      </c>
    </row>
    <row r="15" spans="1:12" ht="50.1" customHeight="1">
      <c r="A15" s="173"/>
      <c r="B15" s="173"/>
      <c r="C15" s="173"/>
      <c r="D15" s="173"/>
      <c r="E15" s="173"/>
      <c r="F15" s="173"/>
      <c r="G15" s="173"/>
      <c r="H15" s="173"/>
      <c r="I15" s="173"/>
      <c r="J15" s="116" t="s">
        <v>489</v>
      </c>
      <c r="K15" s="117">
        <v>120</v>
      </c>
      <c r="L15" s="117">
        <v>120</v>
      </c>
    </row>
    <row r="16" spans="1:12" ht="50.1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16" t="s">
        <v>478</v>
      </c>
      <c r="K16" s="117">
        <v>60</v>
      </c>
      <c r="L16" s="117">
        <v>60</v>
      </c>
    </row>
    <row r="17" spans="1:12" ht="50.1" customHeight="1">
      <c r="A17" s="173"/>
      <c r="B17" s="173"/>
      <c r="C17" s="173"/>
      <c r="D17" s="173"/>
      <c r="E17" s="173"/>
      <c r="F17" s="173"/>
      <c r="G17" s="173"/>
      <c r="H17" s="173"/>
      <c r="I17" s="173"/>
      <c r="J17" s="116" t="s">
        <v>490</v>
      </c>
      <c r="K17" s="117">
        <v>60</v>
      </c>
      <c r="L17" s="117">
        <v>60</v>
      </c>
    </row>
    <row r="18" spans="1:12" ht="50.1" customHeight="1">
      <c r="A18" s="173"/>
      <c r="B18" s="173"/>
      <c r="C18" s="173"/>
      <c r="D18" s="173"/>
      <c r="E18" s="173"/>
      <c r="F18" s="173"/>
      <c r="G18" s="173"/>
      <c r="H18" s="173"/>
      <c r="I18" s="173"/>
      <c r="J18" s="116" t="s">
        <v>491</v>
      </c>
      <c r="K18" s="117">
        <v>60</v>
      </c>
      <c r="L18" s="117">
        <v>60</v>
      </c>
    </row>
    <row r="19" spans="1:12" ht="50.1" customHeight="1">
      <c r="A19" s="172">
        <v>3</v>
      </c>
      <c r="B19" s="172">
        <v>1</v>
      </c>
      <c r="C19" s="172">
        <v>617</v>
      </c>
      <c r="D19" s="172" t="s">
        <v>492</v>
      </c>
      <c r="E19" s="172" t="s">
        <v>493</v>
      </c>
      <c r="F19" s="172" t="s">
        <v>485</v>
      </c>
      <c r="G19" s="172" t="s">
        <v>474</v>
      </c>
      <c r="H19" s="172">
        <v>9099063217</v>
      </c>
      <c r="I19" s="174" t="s">
        <v>494</v>
      </c>
      <c r="J19" s="116" t="s">
        <v>489</v>
      </c>
      <c r="K19" s="117">
        <v>122</v>
      </c>
      <c r="L19" s="117">
        <v>122</v>
      </c>
    </row>
    <row r="20" spans="1:12" ht="50.1" customHeight="1">
      <c r="A20" s="173"/>
      <c r="B20" s="173"/>
      <c r="C20" s="173"/>
      <c r="D20" s="173"/>
      <c r="E20" s="173"/>
      <c r="F20" s="173"/>
      <c r="G20" s="173"/>
      <c r="H20" s="173"/>
      <c r="I20" s="173"/>
      <c r="J20" s="116" t="s">
        <v>490</v>
      </c>
      <c r="K20" s="117">
        <v>30</v>
      </c>
      <c r="L20" s="117">
        <v>30</v>
      </c>
    </row>
    <row r="21" spans="1:12" ht="50.1" customHeight="1">
      <c r="A21" s="173"/>
      <c r="B21" s="173"/>
      <c r="C21" s="173"/>
      <c r="D21" s="173"/>
      <c r="E21" s="173"/>
      <c r="F21" s="173"/>
      <c r="G21" s="173"/>
      <c r="H21" s="173"/>
      <c r="I21" s="173"/>
      <c r="J21" s="116" t="s">
        <v>495</v>
      </c>
      <c r="K21" s="117">
        <v>123</v>
      </c>
      <c r="L21" s="117">
        <v>123</v>
      </c>
    </row>
    <row r="22" spans="1:12" ht="50.1" customHeight="1">
      <c r="A22" s="173"/>
      <c r="B22" s="173"/>
      <c r="C22" s="173"/>
      <c r="D22" s="173"/>
      <c r="E22" s="173"/>
      <c r="F22" s="173"/>
      <c r="G22" s="173"/>
      <c r="H22" s="173"/>
      <c r="I22" s="173"/>
      <c r="J22" s="116" t="s">
        <v>479</v>
      </c>
      <c r="K22" s="117">
        <v>123</v>
      </c>
      <c r="L22" s="117">
        <v>123</v>
      </c>
    </row>
    <row r="23" spans="1:12" ht="50.1" customHeight="1">
      <c r="A23" s="173"/>
      <c r="B23" s="173"/>
      <c r="C23" s="173"/>
      <c r="D23" s="173"/>
      <c r="E23" s="173"/>
      <c r="F23" s="173"/>
      <c r="G23" s="173"/>
      <c r="H23" s="173"/>
      <c r="I23" s="173"/>
      <c r="J23" s="116" t="s">
        <v>487</v>
      </c>
      <c r="K23" s="117">
        <v>60</v>
      </c>
      <c r="L23" s="117">
        <v>60</v>
      </c>
    </row>
    <row r="24" spans="1:12" ht="50.1" customHeight="1">
      <c r="A24" s="173"/>
      <c r="B24" s="173"/>
      <c r="C24" s="173"/>
      <c r="D24" s="173"/>
      <c r="E24" s="173"/>
      <c r="F24" s="173"/>
      <c r="G24" s="173"/>
      <c r="H24" s="173"/>
      <c r="I24" s="173"/>
      <c r="J24" s="116" t="s">
        <v>477</v>
      </c>
      <c r="K24" s="117">
        <v>183</v>
      </c>
      <c r="L24" s="117">
        <v>183</v>
      </c>
    </row>
    <row r="25" spans="1:12" ht="50.1" customHeight="1">
      <c r="A25" s="173"/>
      <c r="B25" s="173"/>
      <c r="C25" s="173"/>
      <c r="D25" s="173"/>
      <c r="E25" s="173"/>
      <c r="F25" s="173"/>
      <c r="G25" s="173"/>
      <c r="H25" s="173"/>
      <c r="I25" s="173"/>
      <c r="J25" s="116" t="s">
        <v>496</v>
      </c>
      <c r="K25" s="117">
        <v>152</v>
      </c>
      <c r="L25" s="117">
        <v>152</v>
      </c>
    </row>
    <row r="26" spans="1:12" ht="50.1" customHeight="1">
      <c r="A26" s="173"/>
      <c r="B26" s="173"/>
      <c r="C26" s="173"/>
      <c r="D26" s="173"/>
      <c r="E26" s="173"/>
      <c r="F26" s="173"/>
      <c r="G26" s="173"/>
      <c r="H26" s="173"/>
      <c r="I26" s="173"/>
      <c r="J26" s="116" t="s">
        <v>497</v>
      </c>
      <c r="K26" s="117">
        <v>63</v>
      </c>
      <c r="L26" s="117">
        <v>63</v>
      </c>
    </row>
    <row r="27" spans="1:12" ht="50.1" customHeight="1">
      <c r="A27" s="173"/>
      <c r="B27" s="173"/>
      <c r="C27" s="173"/>
      <c r="D27" s="173"/>
      <c r="E27" s="173"/>
      <c r="F27" s="173"/>
      <c r="G27" s="173"/>
      <c r="H27" s="173"/>
      <c r="I27" s="173"/>
      <c r="J27" s="116" t="s">
        <v>480</v>
      </c>
      <c r="K27" s="117">
        <v>123</v>
      </c>
      <c r="L27" s="117">
        <v>123</v>
      </c>
    </row>
    <row r="28" spans="1:12" ht="50.1" customHeight="1">
      <c r="A28" s="173"/>
      <c r="B28" s="173"/>
      <c r="C28" s="173"/>
      <c r="D28" s="173"/>
      <c r="E28" s="173"/>
      <c r="F28" s="173"/>
      <c r="G28" s="173"/>
      <c r="H28" s="173"/>
      <c r="I28" s="173"/>
      <c r="J28" s="116" t="s">
        <v>476</v>
      </c>
      <c r="K28" s="117">
        <v>183</v>
      </c>
      <c r="L28" s="117">
        <v>183</v>
      </c>
    </row>
    <row r="29" spans="1:12" ht="50.1" customHeight="1">
      <c r="A29" s="173"/>
      <c r="B29" s="173"/>
      <c r="C29" s="173"/>
      <c r="D29" s="173"/>
      <c r="E29" s="173"/>
      <c r="F29" s="173"/>
      <c r="G29" s="173"/>
      <c r="H29" s="173"/>
      <c r="I29" s="173"/>
      <c r="J29" s="116" t="s">
        <v>478</v>
      </c>
      <c r="K29" s="117">
        <v>123</v>
      </c>
      <c r="L29" s="117">
        <v>123</v>
      </c>
    </row>
    <row r="30" spans="1:12" ht="50.1" customHeight="1">
      <c r="A30" s="173"/>
      <c r="B30" s="173"/>
      <c r="C30" s="173"/>
      <c r="D30" s="173"/>
      <c r="E30" s="173"/>
      <c r="F30" s="173"/>
      <c r="G30" s="173"/>
      <c r="H30" s="173"/>
      <c r="I30" s="173"/>
      <c r="J30" s="116" t="s">
        <v>498</v>
      </c>
      <c r="K30" s="117">
        <v>120</v>
      </c>
      <c r="L30" s="117">
        <v>120</v>
      </c>
    </row>
    <row r="31" spans="1:12" ht="50.1" customHeight="1">
      <c r="A31" s="173"/>
      <c r="B31" s="173"/>
      <c r="C31" s="173"/>
      <c r="D31" s="173"/>
      <c r="E31" s="173"/>
      <c r="F31" s="173"/>
      <c r="G31" s="173"/>
      <c r="H31" s="173"/>
      <c r="I31" s="173"/>
      <c r="J31" s="116" t="s">
        <v>499</v>
      </c>
      <c r="K31" s="117">
        <v>60</v>
      </c>
      <c r="L31" s="117">
        <v>60</v>
      </c>
    </row>
    <row r="32" spans="1:12" ht="50.1" customHeight="1">
      <c r="A32" s="173"/>
      <c r="B32" s="173"/>
      <c r="C32" s="173"/>
      <c r="D32" s="173"/>
      <c r="E32" s="173"/>
      <c r="F32" s="173"/>
      <c r="G32" s="173"/>
      <c r="H32" s="173"/>
      <c r="I32" s="173"/>
      <c r="J32" s="116" t="s">
        <v>500</v>
      </c>
      <c r="K32" s="117">
        <v>30</v>
      </c>
      <c r="L32" s="117">
        <v>30</v>
      </c>
    </row>
    <row r="33" spans="1:12" ht="50.1" customHeight="1">
      <c r="A33" s="178">
        <v>4</v>
      </c>
      <c r="B33" s="178">
        <v>1</v>
      </c>
      <c r="C33" s="178">
        <v>632</v>
      </c>
      <c r="D33" s="172" t="s">
        <v>501</v>
      </c>
      <c r="E33" s="172" t="s">
        <v>502</v>
      </c>
      <c r="F33" s="172" t="s">
        <v>485</v>
      </c>
      <c r="G33" s="172" t="s">
        <v>18</v>
      </c>
      <c r="H33" s="172">
        <v>9099063232</v>
      </c>
      <c r="I33" s="174" t="s">
        <v>503</v>
      </c>
      <c r="J33" s="116" t="s">
        <v>476</v>
      </c>
      <c r="K33" s="117">
        <v>60</v>
      </c>
      <c r="L33" s="117">
        <v>60</v>
      </c>
    </row>
    <row r="34" spans="1:12" ht="50.1" customHeight="1">
      <c r="A34" s="173"/>
      <c r="B34" s="173"/>
      <c r="C34" s="173"/>
      <c r="D34" s="173"/>
      <c r="E34" s="173"/>
      <c r="F34" s="173"/>
      <c r="G34" s="173"/>
      <c r="H34" s="173"/>
      <c r="I34" s="173"/>
      <c r="J34" s="116" t="s">
        <v>477</v>
      </c>
      <c r="K34" s="117">
        <v>60</v>
      </c>
      <c r="L34" s="117">
        <v>60</v>
      </c>
    </row>
    <row r="35" spans="1:12" ht="50.1" customHeight="1">
      <c r="A35" s="173"/>
      <c r="B35" s="173"/>
      <c r="C35" s="173"/>
      <c r="D35" s="173"/>
      <c r="E35" s="173"/>
      <c r="F35" s="173"/>
      <c r="G35" s="173"/>
      <c r="H35" s="173"/>
      <c r="I35" s="173"/>
      <c r="J35" s="116" t="s">
        <v>478</v>
      </c>
      <c r="K35" s="117">
        <v>60</v>
      </c>
      <c r="L35" s="117">
        <v>60</v>
      </c>
    </row>
    <row r="36" spans="1:12" ht="50.1" customHeight="1">
      <c r="A36" s="173"/>
      <c r="B36" s="173"/>
      <c r="C36" s="173"/>
      <c r="D36" s="173"/>
      <c r="E36" s="173"/>
      <c r="F36" s="173"/>
      <c r="G36" s="173"/>
      <c r="H36" s="173"/>
      <c r="I36" s="173"/>
      <c r="J36" s="116" t="s">
        <v>479</v>
      </c>
      <c r="K36" s="117">
        <v>90</v>
      </c>
      <c r="L36" s="117">
        <v>90</v>
      </c>
    </row>
    <row r="37" spans="1:12" ht="50.1" customHeight="1">
      <c r="A37" s="172">
        <v>5</v>
      </c>
      <c r="B37" s="172">
        <v>1</v>
      </c>
      <c r="C37" s="172">
        <v>640</v>
      </c>
      <c r="D37" s="172" t="s">
        <v>504</v>
      </c>
      <c r="E37" s="172" t="s">
        <v>505</v>
      </c>
      <c r="F37" s="172" t="s">
        <v>485</v>
      </c>
      <c r="G37" s="172" t="s">
        <v>474</v>
      </c>
      <c r="H37" s="172">
        <v>9099063240</v>
      </c>
      <c r="I37" s="174" t="s">
        <v>506</v>
      </c>
      <c r="J37" s="116" t="s">
        <v>478</v>
      </c>
      <c r="K37" s="117">
        <v>60</v>
      </c>
      <c r="L37" s="117">
        <v>60</v>
      </c>
    </row>
    <row r="38" spans="1:12" ht="50.1" customHeight="1">
      <c r="A38" s="173"/>
      <c r="B38" s="173"/>
      <c r="C38" s="173"/>
      <c r="D38" s="173"/>
      <c r="E38" s="173"/>
      <c r="F38" s="173"/>
      <c r="G38" s="173"/>
      <c r="H38" s="173"/>
      <c r="I38" s="173"/>
      <c r="J38" s="116" t="s">
        <v>507</v>
      </c>
      <c r="K38" s="117">
        <v>30</v>
      </c>
      <c r="L38" s="117">
        <v>30</v>
      </c>
    </row>
    <row r="39" spans="1:12" ht="50.1" customHeight="1">
      <c r="A39" s="173"/>
      <c r="B39" s="173"/>
      <c r="C39" s="173"/>
      <c r="D39" s="173"/>
      <c r="E39" s="173"/>
      <c r="F39" s="173"/>
      <c r="G39" s="173"/>
      <c r="H39" s="173"/>
      <c r="I39" s="173"/>
      <c r="J39" s="116" t="s">
        <v>489</v>
      </c>
      <c r="K39" s="117">
        <v>180</v>
      </c>
      <c r="L39" s="117">
        <v>180</v>
      </c>
    </row>
    <row r="40" spans="1:12" ht="50.1" customHeight="1">
      <c r="A40" s="173"/>
      <c r="B40" s="173"/>
      <c r="C40" s="173"/>
      <c r="D40" s="173"/>
      <c r="E40" s="173"/>
      <c r="F40" s="173"/>
      <c r="G40" s="173"/>
      <c r="H40" s="173"/>
      <c r="I40" s="173"/>
      <c r="J40" s="116" t="s">
        <v>508</v>
      </c>
      <c r="K40" s="117">
        <v>30</v>
      </c>
      <c r="L40" s="117">
        <v>30</v>
      </c>
    </row>
    <row r="41" spans="1:12" ht="50.1" customHeight="1">
      <c r="A41" s="173"/>
      <c r="B41" s="173"/>
      <c r="C41" s="173"/>
      <c r="D41" s="173"/>
      <c r="E41" s="173"/>
      <c r="F41" s="173"/>
      <c r="G41" s="173"/>
      <c r="H41" s="173"/>
      <c r="I41" s="173"/>
      <c r="J41" s="116" t="s">
        <v>479</v>
      </c>
      <c r="K41" s="117">
        <v>240</v>
      </c>
      <c r="L41" s="117">
        <v>240</v>
      </c>
    </row>
    <row r="42" spans="1:12" ht="50.1" customHeight="1">
      <c r="A42" s="173"/>
      <c r="B42" s="173"/>
      <c r="C42" s="173"/>
      <c r="D42" s="173"/>
      <c r="E42" s="173"/>
      <c r="F42" s="173"/>
      <c r="G42" s="173"/>
      <c r="H42" s="173"/>
      <c r="I42" s="173"/>
      <c r="J42" s="116" t="s">
        <v>480</v>
      </c>
      <c r="K42" s="117">
        <v>240</v>
      </c>
      <c r="L42" s="117">
        <v>240</v>
      </c>
    </row>
    <row r="43" spans="1:12" ht="50.1" customHeight="1">
      <c r="A43" s="173"/>
      <c r="B43" s="173"/>
      <c r="C43" s="173"/>
      <c r="D43" s="173"/>
      <c r="E43" s="173"/>
      <c r="F43" s="173"/>
      <c r="G43" s="173"/>
      <c r="H43" s="173"/>
      <c r="I43" s="173"/>
      <c r="J43" s="116" t="s">
        <v>477</v>
      </c>
      <c r="K43" s="117">
        <v>240</v>
      </c>
      <c r="L43" s="117">
        <v>240</v>
      </c>
    </row>
    <row r="44" spans="1:12" ht="50.1" customHeight="1">
      <c r="A44" s="173"/>
      <c r="B44" s="173"/>
      <c r="C44" s="173"/>
      <c r="D44" s="173"/>
      <c r="E44" s="173"/>
      <c r="F44" s="173"/>
      <c r="G44" s="173"/>
      <c r="H44" s="173"/>
      <c r="I44" s="173"/>
      <c r="J44" s="116" t="s">
        <v>509</v>
      </c>
      <c r="K44" s="117">
        <v>30</v>
      </c>
      <c r="L44" s="117">
        <v>30</v>
      </c>
    </row>
    <row r="45" spans="1:12" ht="50.1" customHeight="1">
      <c r="A45" s="173"/>
      <c r="B45" s="173"/>
      <c r="C45" s="173"/>
      <c r="D45" s="173"/>
      <c r="E45" s="173"/>
      <c r="F45" s="173"/>
      <c r="G45" s="173"/>
      <c r="H45" s="173"/>
      <c r="I45" s="173"/>
      <c r="J45" s="116" t="s">
        <v>510</v>
      </c>
      <c r="K45" s="117">
        <v>30</v>
      </c>
      <c r="L45" s="117">
        <v>30</v>
      </c>
    </row>
    <row r="46" spans="1:12" ht="132.75" customHeight="1">
      <c r="A46" s="118">
        <v>6</v>
      </c>
      <c r="B46" s="118">
        <v>1</v>
      </c>
      <c r="C46" s="118">
        <v>646</v>
      </c>
      <c r="D46" s="118" t="s">
        <v>511</v>
      </c>
      <c r="E46" s="118" t="s">
        <v>512</v>
      </c>
      <c r="F46" s="118" t="s">
        <v>513</v>
      </c>
      <c r="G46" s="118" t="s">
        <v>18</v>
      </c>
      <c r="H46" s="119" t="s">
        <v>514</v>
      </c>
      <c r="I46" s="120" t="s">
        <v>515</v>
      </c>
      <c r="J46" s="172" t="s">
        <v>516</v>
      </c>
      <c r="K46" s="173"/>
      <c r="L46" s="173"/>
    </row>
    <row r="47" spans="1:12" ht="50.1" customHeight="1">
      <c r="A47" s="172">
        <v>7</v>
      </c>
      <c r="B47" s="172">
        <v>1</v>
      </c>
      <c r="C47" s="172">
        <v>649</v>
      </c>
      <c r="D47" s="172" t="s">
        <v>517</v>
      </c>
      <c r="E47" s="172" t="s">
        <v>518</v>
      </c>
      <c r="F47" s="172" t="s">
        <v>519</v>
      </c>
      <c r="G47" s="172" t="s">
        <v>474</v>
      </c>
      <c r="H47" s="178">
        <v>9099063249</v>
      </c>
      <c r="I47" s="174" t="s">
        <v>520</v>
      </c>
      <c r="J47" s="116" t="s">
        <v>476</v>
      </c>
      <c r="K47" s="117">
        <v>92</v>
      </c>
      <c r="L47" s="117">
        <v>92</v>
      </c>
    </row>
    <row r="48" spans="1:12" ht="50.1" customHeight="1">
      <c r="A48" s="173"/>
      <c r="B48" s="173"/>
      <c r="C48" s="173"/>
      <c r="D48" s="173"/>
      <c r="E48" s="173"/>
      <c r="F48" s="173"/>
      <c r="G48" s="173"/>
      <c r="H48" s="173"/>
      <c r="I48" s="173"/>
      <c r="J48" s="116" t="s">
        <v>521</v>
      </c>
      <c r="K48" s="117">
        <v>30</v>
      </c>
      <c r="L48" s="117">
        <v>30</v>
      </c>
    </row>
    <row r="49" spans="1:12" ht="50.1" customHeight="1">
      <c r="A49" s="173"/>
      <c r="B49" s="173"/>
      <c r="C49" s="173"/>
      <c r="D49" s="173"/>
      <c r="E49" s="173"/>
      <c r="F49" s="173"/>
      <c r="G49" s="173"/>
      <c r="H49" s="173"/>
      <c r="I49" s="173"/>
      <c r="J49" s="116" t="s">
        <v>478</v>
      </c>
      <c r="K49" s="117">
        <v>182</v>
      </c>
      <c r="L49" s="117">
        <v>182</v>
      </c>
    </row>
    <row r="50" spans="1:12" ht="50.1" customHeight="1">
      <c r="A50" s="173"/>
      <c r="B50" s="173"/>
      <c r="C50" s="173"/>
      <c r="D50" s="173"/>
      <c r="E50" s="173"/>
      <c r="F50" s="173"/>
      <c r="G50" s="173"/>
      <c r="H50" s="173"/>
      <c r="I50" s="173"/>
      <c r="J50" s="116" t="s">
        <v>480</v>
      </c>
      <c r="K50" s="117">
        <v>152</v>
      </c>
      <c r="L50" s="117">
        <v>152</v>
      </c>
    </row>
    <row r="51" spans="1:12" ht="50.1" customHeight="1">
      <c r="A51" s="173"/>
      <c r="B51" s="173"/>
      <c r="C51" s="173"/>
      <c r="D51" s="173"/>
      <c r="E51" s="173"/>
      <c r="F51" s="173"/>
      <c r="G51" s="173"/>
      <c r="H51" s="173"/>
      <c r="I51" s="173"/>
      <c r="J51" s="116" t="s">
        <v>522</v>
      </c>
      <c r="K51" s="117">
        <v>60</v>
      </c>
      <c r="L51" s="117">
        <v>60</v>
      </c>
    </row>
    <row r="52" spans="1:12" ht="50.1" customHeight="1">
      <c r="A52" s="173"/>
      <c r="B52" s="173"/>
      <c r="C52" s="173"/>
      <c r="D52" s="173"/>
      <c r="E52" s="173"/>
      <c r="F52" s="173"/>
      <c r="G52" s="173"/>
      <c r="H52" s="173"/>
      <c r="I52" s="173"/>
      <c r="J52" s="116" t="s">
        <v>489</v>
      </c>
      <c r="K52" s="117">
        <v>184</v>
      </c>
      <c r="L52" s="117">
        <v>184</v>
      </c>
    </row>
    <row r="53" spans="1:12" ht="50.1" customHeight="1">
      <c r="A53" s="173"/>
      <c r="B53" s="173"/>
      <c r="C53" s="173"/>
      <c r="D53" s="173"/>
      <c r="E53" s="173"/>
      <c r="F53" s="173"/>
      <c r="G53" s="173"/>
      <c r="H53" s="173"/>
      <c r="I53" s="173"/>
      <c r="J53" s="116" t="s">
        <v>479</v>
      </c>
      <c r="K53" s="117">
        <v>182</v>
      </c>
      <c r="L53" s="117">
        <v>182</v>
      </c>
    </row>
    <row r="54" spans="1:12" ht="50.1" customHeight="1">
      <c r="A54" s="173"/>
      <c r="B54" s="173"/>
      <c r="C54" s="173"/>
      <c r="D54" s="173"/>
      <c r="E54" s="173"/>
      <c r="F54" s="173"/>
      <c r="G54" s="173"/>
      <c r="H54" s="173"/>
      <c r="I54" s="173"/>
      <c r="J54" s="116" t="s">
        <v>523</v>
      </c>
      <c r="K54" s="117">
        <v>30</v>
      </c>
      <c r="L54" s="117">
        <v>30</v>
      </c>
    </row>
    <row r="55" spans="1:12" ht="50.1" customHeight="1">
      <c r="A55" s="173"/>
      <c r="B55" s="173"/>
      <c r="C55" s="173"/>
      <c r="D55" s="173"/>
      <c r="E55" s="173"/>
      <c r="F55" s="173"/>
      <c r="G55" s="173"/>
      <c r="H55" s="173"/>
      <c r="I55" s="173"/>
      <c r="J55" s="116" t="s">
        <v>524</v>
      </c>
      <c r="K55" s="117">
        <v>30</v>
      </c>
      <c r="L55" s="117">
        <v>30</v>
      </c>
    </row>
    <row r="56" spans="1:12" ht="50.1" customHeight="1">
      <c r="A56" s="173"/>
      <c r="B56" s="173"/>
      <c r="C56" s="173"/>
      <c r="D56" s="173"/>
      <c r="E56" s="173"/>
      <c r="F56" s="173"/>
      <c r="G56" s="173"/>
      <c r="H56" s="173"/>
      <c r="I56" s="173"/>
      <c r="J56" s="116" t="s">
        <v>481</v>
      </c>
      <c r="K56" s="117">
        <v>30</v>
      </c>
      <c r="L56" s="117">
        <v>30</v>
      </c>
    </row>
    <row r="57" spans="1:12" ht="50.1" customHeight="1">
      <c r="A57" s="173"/>
      <c r="B57" s="173"/>
      <c r="C57" s="173"/>
      <c r="D57" s="173"/>
      <c r="E57" s="173"/>
      <c r="F57" s="173"/>
      <c r="G57" s="173"/>
      <c r="H57" s="173"/>
      <c r="I57" s="173"/>
      <c r="J57" s="116" t="s">
        <v>482</v>
      </c>
      <c r="K57" s="117">
        <v>60</v>
      </c>
      <c r="L57" s="117">
        <v>60</v>
      </c>
    </row>
    <row r="58" spans="1:12" ht="50.1" customHeight="1">
      <c r="A58" s="175">
        <v>8</v>
      </c>
      <c r="B58" s="178">
        <v>1</v>
      </c>
      <c r="C58" s="178">
        <v>664</v>
      </c>
      <c r="D58" s="172" t="s">
        <v>525</v>
      </c>
      <c r="E58" s="172" t="s">
        <v>526</v>
      </c>
      <c r="F58" s="172" t="s">
        <v>527</v>
      </c>
      <c r="G58" s="172" t="s">
        <v>18</v>
      </c>
      <c r="H58" s="172">
        <v>9099063264</v>
      </c>
      <c r="I58" s="174" t="s">
        <v>528</v>
      </c>
      <c r="J58" s="116" t="s">
        <v>478</v>
      </c>
      <c r="K58" s="117">
        <v>60</v>
      </c>
      <c r="L58" s="117">
        <v>60</v>
      </c>
    </row>
    <row r="59" spans="1:12" ht="50.1" customHeight="1">
      <c r="A59" s="173"/>
      <c r="B59" s="173"/>
      <c r="C59" s="173"/>
      <c r="D59" s="173"/>
      <c r="E59" s="173"/>
      <c r="F59" s="173"/>
      <c r="G59" s="173"/>
      <c r="H59" s="173"/>
      <c r="I59" s="173"/>
      <c r="J59" s="116" t="s">
        <v>479</v>
      </c>
      <c r="K59" s="117">
        <v>60</v>
      </c>
      <c r="L59" s="117">
        <v>60</v>
      </c>
    </row>
    <row r="60" spans="1:12" ht="50.1" customHeight="1">
      <c r="A60" s="173"/>
      <c r="B60" s="173"/>
      <c r="C60" s="173"/>
      <c r="D60" s="173"/>
      <c r="E60" s="173"/>
      <c r="F60" s="173"/>
      <c r="G60" s="173"/>
      <c r="H60" s="173"/>
      <c r="I60" s="173"/>
      <c r="J60" s="116" t="s">
        <v>480</v>
      </c>
      <c r="K60" s="117">
        <v>60</v>
      </c>
      <c r="L60" s="117">
        <v>60</v>
      </c>
    </row>
    <row r="61" spans="1:12" ht="50.1" customHeight="1">
      <c r="A61" s="173"/>
      <c r="B61" s="173"/>
      <c r="C61" s="173"/>
      <c r="D61" s="173"/>
      <c r="E61" s="173"/>
      <c r="F61" s="173"/>
      <c r="G61" s="173"/>
      <c r="H61" s="173"/>
      <c r="I61" s="173"/>
      <c r="J61" s="116" t="s">
        <v>476</v>
      </c>
      <c r="K61" s="117">
        <v>60</v>
      </c>
      <c r="L61" s="117">
        <v>60</v>
      </c>
    </row>
    <row r="62" spans="1:12" ht="50.1" customHeight="1">
      <c r="A62" s="173"/>
      <c r="B62" s="173"/>
      <c r="C62" s="173"/>
      <c r="D62" s="173"/>
      <c r="E62" s="173"/>
      <c r="F62" s="173"/>
      <c r="G62" s="173"/>
      <c r="H62" s="173"/>
      <c r="I62" s="173"/>
      <c r="J62" s="116" t="s">
        <v>477</v>
      </c>
      <c r="K62" s="117">
        <v>60</v>
      </c>
      <c r="L62" s="117">
        <v>60</v>
      </c>
    </row>
    <row r="63" spans="1:12" ht="50.1" customHeight="1">
      <c r="A63" s="173"/>
      <c r="B63" s="173"/>
      <c r="C63" s="173"/>
      <c r="D63" s="173"/>
      <c r="E63" s="173"/>
      <c r="F63" s="173"/>
      <c r="G63" s="173"/>
      <c r="H63" s="173"/>
      <c r="I63" s="173"/>
      <c r="J63" s="116" t="s">
        <v>496</v>
      </c>
      <c r="K63" s="117">
        <v>30</v>
      </c>
      <c r="L63" s="119" t="s">
        <v>529</v>
      </c>
    </row>
    <row r="64" spans="1:12" ht="50.1" customHeight="1">
      <c r="A64" s="172">
        <v>9</v>
      </c>
      <c r="B64" s="176">
        <v>1</v>
      </c>
      <c r="C64" s="176">
        <v>698</v>
      </c>
      <c r="D64" s="176" t="s">
        <v>530</v>
      </c>
      <c r="E64" s="172" t="s">
        <v>531</v>
      </c>
      <c r="F64" s="172" t="s">
        <v>513</v>
      </c>
      <c r="G64" s="172" t="s">
        <v>18</v>
      </c>
      <c r="H64" s="180" t="s">
        <v>532</v>
      </c>
      <c r="I64" s="174" t="s">
        <v>533</v>
      </c>
      <c r="J64" s="116" t="s">
        <v>478</v>
      </c>
      <c r="K64" s="117">
        <v>30</v>
      </c>
      <c r="L64" s="117">
        <v>30</v>
      </c>
    </row>
    <row r="65" spans="1:12" ht="50.1" customHeight="1">
      <c r="A65" s="173"/>
      <c r="B65" s="173"/>
      <c r="C65" s="173"/>
      <c r="D65" s="173"/>
      <c r="E65" s="173"/>
      <c r="F65" s="173"/>
      <c r="G65" s="173"/>
      <c r="H65" s="173"/>
      <c r="I65" s="173"/>
      <c r="J65" s="116" t="s">
        <v>480</v>
      </c>
      <c r="K65" s="117">
        <v>30</v>
      </c>
      <c r="L65" s="117">
        <v>30</v>
      </c>
    </row>
    <row r="66" spans="1:12" ht="50.1" customHeight="1">
      <c r="A66" s="173"/>
      <c r="B66" s="173"/>
      <c r="C66" s="173"/>
      <c r="D66" s="173"/>
      <c r="E66" s="173"/>
      <c r="F66" s="173"/>
      <c r="G66" s="173"/>
      <c r="H66" s="173"/>
      <c r="I66" s="173"/>
      <c r="J66" s="116" t="s">
        <v>479</v>
      </c>
      <c r="K66" s="117">
        <v>30</v>
      </c>
      <c r="L66" s="117">
        <v>30</v>
      </c>
    </row>
    <row r="67" spans="1:12" ht="50.1" customHeight="1">
      <c r="A67" s="172">
        <v>10</v>
      </c>
      <c r="B67" s="172">
        <v>1</v>
      </c>
      <c r="C67" s="172">
        <v>985</v>
      </c>
      <c r="D67" s="172" t="s">
        <v>534</v>
      </c>
      <c r="E67" s="172" t="s">
        <v>535</v>
      </c>
      <c r="F67" s="172" t="s">
        <v>519</v>
      </c>
      <c r="G67" s="172" t="s">
        <v>18</v>
      </c>
      <c r="H67" s="172">
        <v>7574843599</v>
      </c>
      <c r="I67" s="174" t="s">
        <v>536</v>
      </c>
      <c r="J67" s="116" t="s">
        <v>478</v>
      </c>
      <c r="K67" s="117">
        <v>60</v>
      </c>
      <c r="L67" s="117">
        <v>60</v>
      </c>
    </row>
    <row r="68" spans="1:12" ht="50.1" customHeight="1">
      <c r="A68" s="173"/>
      <c r="B68" s="173"/>
      <c r="C68" s="173"/>
      <c r="D68" s="173"/>
      <c r="E68" s="173"/>
      <c r="F68" s="173"/>
      <c r="G68" s="173"/>
      <c r="H68" s="173"/>
      <c r="I68" s="173"/>
      <c r="J68" s="116" t="s">
        <v>480</v>
      </c>
      <c r="K68" s="117">
        <v>60</v>
      </c>
      <c r="L68" s="117">
        <v>60</v>
      </c>
    </row>
    <row r="69" spans="1:12" ht="50.1" customHeight="1">
      <c r="A69" s="173"/>
      <c r="B69" s="173"/>
      <c r="C69" s="173"/>
      <c r="D69" s="173"/>
      <c r="E69" s="173"/>
      <c r="F69" s="173"/>
      <c r="G69" s="173"/>
      <c r="H69" s="173"/>
      <c r="I69" s="173"/>
      <c r="J69" s="116" t="s">
        <v>479</v>
      </c>
      <c r="K69" s="117">
        <v>60</v>
      </c>
      <c r="L69" s="117">
        <v>60</v>
      </c>
    </row>
    <row r="70" spans="1:12" ht="50.1" customHeight="1">
      <c r="A70" s="173"/>
      <c r="B70" s="173"/>
      <c r="C70" s="173"/>
      <c r="D70" s="173"/>
      <c r="E70" s="173"/>
      <c r="F70" s="173"/>
      <c r="G70" s="173"/>
      <c r="H70" s="173"/>
      <c r="I70" s="173"/>
      <c r="J70" s="116" t="s">
        <v>477</v>
      </c>
      <c r="K70" s="117">
        <v>120</v>
      </c>
      <c r="L70" s="117">
        <v>120</v>
      </c>
    </row>
    <row r="71" spans="1:12" ht="50.1" customHeight="1">
      <c r="A71" s="178">
        <v>11</v>
      </c>
      <c r="B71" s="178">
        <v>1</v>
      </c>
      <c r="C71" s="178">
        <v>451</v>
      </c>
      <c r="D71" s="172" t="s">
        <v>537</v>
      </c>
      <c r="E71" s="172" t="s">
        <v>538</v>
      </c>
      <c r="F71" s="172" t="s">
        <v>485</v>
      </c>
      <c r="G71" s="172" t="s">
        <v>18</v>
      </c>
      <c r="H71" s="178">
        <v>9825094982</v>
      </c>
      <c r="I71" s="174" t="s">
        <v>539</v>
      </c>
      <c r="J71" s="116" t="s">
        <v>477</v>
      </c>
      <c r="K71" s="117">
        <v>180</v>
      </c>
      <c r="L71" s="117">
        <v>180</v>
      </c>
    </row>
    <row r="72" spans="1:12" ht="50.1" customHeight="1">
      <c r="A72" s="173"/>
      <c r="B72" s="173"/>
      <c r="C72" s="173"/>
      <c r="D72" s="173"/>
      <c r="E72" s="173"/>
      <c r="F72" s="173"/>
      <c r="G72" s="173"/>
      <c r="H72" s="173"/>
      <c r="I72" s="173"/>
      <c r="J72" s="116" t="s">
        <v>489</v>
      </c>
      <c r="K72" s="117">
        <v>120</v>
      </c>
      <c r="L72" s="117">
        <v>120</v>
      </c>
    </row>
    <row r="73" spans="1:12" ht="50.1" customHeight="1">
      <c r="A73" s="173"/>
      <c r="B73" s="173"/>
      <c r="C73" s="173"/>
      <c r="D73" s="173"/>
      <c r="E73" s="173"/>
      <c r="F73" s="173"/>
      <c r="G73" s="173"/>
      <c r="H73" s="173"/>
      <c r="I73" s="173"/>
      <c r="J73" s="116" t="s">
        <v>540</v>
      </c>
      <c r="K73" s="117">
        <v>60</v>
      </c>
      <c r="L73" s="117">
        <v>60</v>
      </c>
    </row>
    <row r="74" spans="1:12" ht="50.1" customHeight="1">
      <c r="A74" s="178">
        <v>12</v>
      </c>
      <c r="B74" s="178">
        <v>1</v>
      </c>
      <c r="C74" s="178">
        <v>455</v>
      </c>
      <c r="D74" s="172" t="s">
        <v>541</v>
      </c>
      <c r="E74" s="172" t="s">
        <v>542</v>
      </c>
      <c r="F74" s="172" t="s">
        <v>485</v>
      </c>
      <c r="G74" s="172" t="s">
        <v>18</v>
      </c>
      <c r="H74" s="179" t="s">
        <v>543</v>
      </c>
      <c r="I74" s="174" t="s">
        <v>544</v>
      </c>
      <c r="J74" s="116" t="s">
        <v>477</v>
      </c>
      <c r="K74" s="117">
        <v>150</v>
      </c>
      <c r="L74" s="117">
        <v>150</v>
      </c>
    </row>
    <row r="75" spans="1:12" ht="50.1" customHeight="1">
      <c r="A75" s="173"/>
      <c r="B75" s="173"/>
      <c r="C75" s="173"/>
      <c r="D75" s="173"/>
      <c r="E75" s="173"/>
      <c r="F75" s="173"/>
      <c r="G75" s="173"/>
      <c r="H75" s="173"/>
      <c r="I75" s="173"/>
      <c r="J75" s="116" t="s">
        <v>479</v>
      </c>
      <c r="K75" s="117">
        <v>30</v>
      </c>
      <c r="L75" s="117">
        <v>30</v>
      </c>
    </row>
    <row r="76" spans="1:12" ht="50.1" customHeight="1">
      <c r="A76" s="176">
        <v>13</v>
      </c>
      <c r="B76" s="176">
        <v>1</v>
      </c>
      <c r="C76" s="176">
        <v>906</v>
      </c>
      <c r="D76" s="176" t="s">
        <v>545</v>
      </c>
      <c r="E76" s="176" t="s">
        <v>546</v>
      </c>
      <c r="F76" s="176" t="s">
        <v>547</v>
      </c>
      <c r="G76" s="172" t="s">
        <v>18</v>
      </c>
      <c r="H76" s="176" t="s">
        <v>548</v>
      </c>
      <c r="I76" s="177" t="s">
        <v>549</v>
      </c>
      <c r="J76" s="121" t="s">
        <v>477</v>
      </c>
      <c r="K76" s="122">
        <v>120</v>
      </c>
      <c r="L76" s="122">
        <v>120</v>
      </c>
    </row>
    <row r="77" spans="1:12" ht="50.1" customHeight="1">
      <c r="A77" s="173"/>
      <c r="B77" s="173"/>
      <c r="C77" s="173"/>
      <c r="D77" s="173"/>
      <c r="E77" s="173"/>
      <c r="F77" s="173"/>
      <c r="G77" s="173"/>
      <c r="H77" s="173"/>
      <c r="I77" s="173"/>
      <c r="J77" s="121" t="s">
        <v>489</v>
      </c>
      <c r="K77" s="122">
        <v>120</v>
      </c>
      <c r="L77" s="122">
        <v>120</v>
      </c>
    </row>
    <row r="78" spans="1:12" ht="50.1" customHeight="1">
      <c r="A78" s="178">
        <v>14</v>
      </c>
      <c r="B78" s="178">
        <v>2</v>
      </c>
      <c r="C78" s="178">
        <v>613</v>
      </c>
      <c r="D78" s="172" t="s">
        <v>550</v>
      </c>
      <c r="E78" s="172" t="s">
        <v>551</v>
      </c>
      <c r="F78" s="172" t="s">
        <v>527</v>
      </c>
      <c r="G78" s="172" t="s">
        <v>552</v>
      </c>
      <c r="H78" s="172">
        <v>9099063213</v>
      </c>
      <c r="I78" s="174" t="s">
        <v>553</v>
      </c>
      <c r="J78" s="116" t="s">
        <v>476</v>
      </c>
      <c r="K78" s="117">
        <v>60</v>
      </c>
      <c r="L78" s="119" t="s">
        <v>529</v>
      </c>
    </row>
    <row r="79" spans="1:12" ht="50.1" customHeight="1">
      <c r="A79" s="173"/>
      <c r="B79" s="173"/>
      <c r="C79" s="173"/>
      <c r="D79" s="173"/>
      <c r="E79" s="173"/>
      <c r="F79" s="173"/>
      <c r="G79" s="173"/>
      <c r="H79" s="173"/>
      <c r="I79" s="173"/>
      <c r="J79" s="116" t="s">
        <v>478</v>
      </c>
      <c r="K79" s="117">
        <v>120</v>
      </c>
      <c r="L79" s="117">
        <v>60</v>
      </c>
    </row>
    <row r="80" spans="1:12" ht="50.1" customHeight="1">
      <c r="A80" s="173"/>
      <c r="B80" s="173"/>
      <c r="C80" s="173"/>
      <c r="D80" s="173"/>
      <c r="E80" s="173"/>
      <c r="F80" s="173"/>
      <c r="G80" s="173"/>
      <c r="H80" s="173"/>
      <c r="I80" s="173"/>
      <c r="J80" s="116" t="s">
        <v>477</v>
      </c>
      <c r="K80" s="117">
        <v>120</v>
      </c>
      <c r="L80" s="117">
        <v>60</v>
      </c>
    </row>
    <row r="81" spans="1:12" ht="50.1" customHeight="1">
      <c r="A81" s="173"/>
      <c r="B81" s="173"/>
      <c r="C81" s="173"/>
      <c r="D81" s="173"/>
      <c r="E81" s="173"/>
      <c r="F81" s="173"/>
      <c r="G81" s="173"/>
      <c r="H81" s="173"/>
      <c r="I81" s="173"/>
      <c r="J81" s="116" t="s">
        <v>480</v>
      </c>
      <c r="K81" s="117">
        <v>60</v>
      </c>
      <c r="L81" s="117">
        <v>60</v>
      </c>
    </row>
    <row r="82" spans="1:12" ht="50.1" customHeight="1">
      <c r="A82" s="173"/>
      <c r="B82" s="173"/>
      <c r="C82" s="173"/>
      <c r="D82" s="173"/>
      <c r="E82" s="173"/>
      <c r="F82" s="173"/>
      <c r="G82" s="173"/>
      <c r="H82" s="173"/>
      <c r="I82" s="173"/>
      <c r="J82" s="116" t="s">
        <v>488</v>
      </c>
      <c r="K82" s="117">
        <v>60</v>
      </c>
      <c r="L82" s="119" t="s">
        <v>529</v>
      </c>
    </row>
    <row r="83" spans="1:12" ht="50.1" customHeight="1">
      <c r="A83" s="173"/>
      <c r="B83" s="173"/>
      <c r="C83" s="173"/>
      <c r="D83" s="173"/>
      <c r="E83" s="173"/>
      <c r="F83" s="173"/>
      <c r="G83" s="173"/>
      <c r="H83" s="173"/>
      <c r="I83" s="173"/>
      <c r="J83" s="116" t="s">
        <v>479</v>
      </c>
      <c r="K83" s="117">
        <v>180</v>
      </c>
      <c r="L83" s="117">
        <v>60</v>
      </c>
    </row>
    <row r="84" spans="1:12" ht="50.1" customHeight="1">
      <c r="A84" s="172">
        <v>15</v>
      </c>
      <c r="B84" s="172">
        <v>2</v>
      </c>
      <c r="C84" s="172">
        <v>623</v>
      </c>
      <c r="D84" s="172" t="s">
        <v>554</v>
      </c>
      <c r="E84" s="172" t="s">
        <v>555</v>
      </c>
      <c r="F84" s="172" t="s">
        <v>527</v>
      </c>
      <c r="G84" s="172" t="s">
        <v>474</v>
      </c>
      <c r="H84" s="172">
        <v>9099063223</v>
      </c>
      <c r="I84" s="174" t="s">
        <v>556</v>
      </c>
      <c r="J84" s="116" t="s">
        <v>489</v>
      </c>
      <c r="K84" s="117">
        <v>180</v>
      </c>
      <c r="L84" s="117">
        <v>180</v>
      </c>
    </row>
    <row r="85" spans="1:12" ht="50.1" customHeight="1">
      <c r="A85" s="173"/>
      <c r="B85" s="173"/>
      <c r="C85" s="173"/>
      <c r="D85" s="173"/>
      <c r="E85" s="173"/>
      <c r="F85" s="173"/>
      <c r="G85" s="173"/>
      <c r="H85" s="173"/>
      <c r="I85" s="173"/>
      <c r="J85" s="116" t="s">
        <v>487</v>
      </c>
      <c r="K85" s="117">
        <v>120</v>
      </c>
      <c r="L85" s="117">
        <v>120</v>
      </c>
    </row>
    <row r="86" spans="1:12" ht="50.1" customHeight="1">
      <c r="A86" s="173"/>
      <c r="B86" s="173"/>
      <c r="C86" s="173"/>
      <c r="D86" s="173"/>
      <c r="E86" s="173"/>
      <c r="F86" s="173"/>
      <c r="G86" s="173"/>
      <c r="H86" s="173"/>
      <c r="I86" s="173"/>
      <c r="J86" s="116" t="s">
        <v>522</v>
      </c>
      <c r="K86" s="117">
        <v>180</v>
      </c>
      <c r="L86" s="117">
        <v>180</v>
      </c>
    </row>
    <row r="87" spans="1:12" ht="50.1" customHeight="1">
      <c r="A87" s="173"/>
      <c r="B87" s="173"/>
      <c r="C87" s="173"/>
      <c r="D87" s="173"/>
      <c r="E87" s="173"/>
      <c r="F87" s="173"/>
      <c r="G87" s="173"/>
      <c r="H87" s="173"/>
      <c r="I87" s="173"/>
      <c r="J87" s="116" t="s">
        <v>477</v>
      </c>
      <c r="K87" s="117">
        <v>180</v>
      </c>
      <c r="L87" s="117">
        <v>180</v>
      </c>
    </row>
    <row r="88" spans="1:12" ht="50.1" customHeight="1">
      <c r="A88" s="173"/>
      <c r="B88" s="173"/>
      <c r="C88" s="173"/>
      <c r="D88" s="173"/>
      <c r="E88" s="173"/>
      <c r="F88" s="173"/>
      <c r="G88" s="173"/>
      <c r="H88" s="173"/>
      <c r="I88" s="173"/>
      <c r="J88" s="116" t="s">
        <v>480</v>
      </c>
      <c r="K88" s="117">
        <v>60</v>
      </c>
      <c r="L88" s="117">
        <v>60</v>
      </c>
    </row>
    <row r="89" spans="1:12" ht="50.1" customHeight="1">
      <c r="A89" s="173"/>
      <c r="B89" s="173"/>
      <c r="C89" s="173"/>
      <c r="D89" s="173"/>
      <c r="E89" s="173"/>
      <c r="F89" s="173"/>
      <c r="G89" s="173"/>
      <c r="H89" s="173"/>
      <c r="I89" s="173"/>
      <c r="J89" s="116" t="s">
        <v>488</v>
      </c>
      <c r="K89" s="117">
        <v>30</v>
      </c>
      <c r="L89" s="117">
        <v>30</v>
      </c>
    </row>
    <row r="90" spans="1:12" ht="50.1" customHeight="1">
      <c r="A90" s="173"/>
      <c r="B90" s="173"/>
      <c r="C90" s="173"/>
      <c r="D90" s="173"/>
      <c r="E90" s="173"/>
      <c r="F90" s="173"/>
      <c r="G90" s="173"/>
      <c r="H90" s="173"/>
      <c r="I90" s="173"/>
      <c r="J90" s="116" t="s">
        <v>495</v>
      </c>
      <c r="K90" s="117">
        <v>30</v>
      </c>
      <c r="L90" s="117">
        <v>30</v>
      </c>
    </row>
    <row r="91" spans="1:12" ht="50.1" customHeight="1">
      <c r="A91" s="173"/>
      <c r="B91" s="173"/>
      <c r="C91" s="173"/>
      <c r="D91" s="173"/>
      <c r="E91" s="173"/>
      <c r="F91" s="173"/>
      <c r="G91" s="173"/>
      <c r="H91" s="173"/>
      <c r="I91" s="173"/>
      <c r="J91" s="116" t="s">
        <v>557</v>
      </c>
      <c r="K91" s="117">
        <v>60</v>
      </c>
      <c r="L91" s="117">
        <v>60</v>
      </c>
    </row>
    <row r="92" spans="1:12" ht="50.1" customHeight="1">
      <c r="A92" s="173"/>
      <c r="B92" s="173"/>
      <c r="C92" s="173"/>
      <c r="D92" s="173"/>
      <c r="E92" s="173"/>
      <c r="F92" s="173"/>
      <c r="G92" s="173"/>
      <c r="H92" s="173"/>
      <c r="I92" s="173"/>
      <c r="J92" s="116" t="s">
        <v>478</v>
      </c>
      <c r="K92" s="117">
        <v>60</v>
      </c>
      <c r="L92" s="117">
        <v>60</v>
      </c>
    </row>
    <row r="93" spans="1:12" ht="50.1" customHeight="1">
      <c r="A93" s="173"/>
      <c r="B93" s="173"/>
      <c r="C93" s="173"/>
      <c r="D93" s="173"/>
      <c r="E93" s="173"/>
      <c r="F93" s="173"/>
      <c r="G93" s="173"/>
      <c r="H93" s="173"/>
      <c r="I93" s="173"/>
      <c r="J93" s="116" t="s">
        <v>558</v>
      </c>
      <c r="K93" s="117">
        <v>60</v>
      </c>
      <c r="L93" s="117">
        <v>60</v>
      </c>
    </row>
    <row r="94" spans="1:12" ht="50.1" customHeight="1">
      <c r="A94" s="173"/>
      <c r="B94" s="173"/>
      <c r="C94" s="173"/>
      <c r="D94" s="173"/>
      <c r="E94" s="173"/>
      <c r="F94" s="173"/>
      <c r="G94" s="173"/>
      <c r="H94" s="173"/>
      <c r="I94" s="173"/>
      <c r="J94" s="116" t="s">
        <v>479</v>
      </c>
      <c r="K94" s="117">
        <v>60</v>
      </c>
      <c r="L94" s="117">
        <v>60</v>
      </c>
    </row>
    <row r="95" spans="1:12" ht="50.1" customHeight="1">
      <c r="A95" s="173"/>
      <c r="B95" s="173"/>
      <c r="C95" s="173"/>
      <c r="D95" s="173"/>
      <c r="E95" s="173"/>
      <c r="F95" s="173"/>
      <c r="G95" s="173"/>
      <c r="H95" s="173"/>
      <c r="I95" s="173"/>
      <c r="J95" s="116" t="s">
        <v>559</v>
      </c>
      <c r="K95" s="117">
        <v>60</v>
      </c>
      <c r="L95" s="117">
        <v>60</v>
      </c>
    </row>
    <row r="96" spans="1:12" ht="50.1" customHeight="1">
      <c r="A96" s="172">
        <v>16</v>
      </c>
      <c r="B96" s="172">
        <v>2</v>
      </c>
      <c r="C96" s="172">
        <v>624</v>
      </c>
      <c r="D96" s="172" t="s">
        <v>560</v>
      </c>
      <c r="E96" s="172" t="s">
        <v>561</v>
      </c>
      <c r="F96" s="172" t="s">
        <v>562</v>
      </c>
      <c r="G96" s="172" t="s">
        <v>474</v>
      </c>
      <c r="H96" s="172">
        <v>9099063224</v>
      </c>
      <c r="I96" s="174" t="s">
        <v>563</v>
      </c>
      <c r="J96" s="116" t="s">
        <v>476</v>
      </c>
      <c r="K96" s="117">
        <v>30</v>
      </c>
      <c r="L96" s="117">
        <v>30</v>
      </c>
    </row>
    <row r="97" spans="1:12" ht="50.1" customHeight="1">
      <c r="A97" s="173"/>
      <c r="B97" s="173"/>
      <c r="C97" s="173"/>
      <c r="D97" s="173"/>
      <c r="E97" s="173"/>
      <c r="F97" s="173"/>
      <c r="G97" s="173"/>
      <c r="H97" s="173"/>
      <c r="I97" s="173"/>
      <c r="J97" s="116" t="s">
        <v>478</v>
      </c>
      <c r="K97" s="117">
        <v>90</v>
      </c>
      <c r="L97" s="117">
        <v>90</v>
      </c>
    </row>
    <row r="98" spans="1:12" ht="50.1" customHeight="1">
      <c r="A98" s="173"/>
      <c r="B98" s="173"/>
      <c r="C98" s="173"/>
      <c r="D98" s="173"/>
      <c r="E98" s="173"/>
      <c r="F98" s="173"/>
      <c r="G98" s="173"/>
      <c r="H98" s="173"/>
      <c r="I98" s="173"/>
      <c r="J98" s="116" t="s">
        <v>477</v>
      </c>
      <c r="K98" s="117">
        <v>60</v>
      </c>
      <c r="L98" s="117">
        <v>60</v>
      </c>
    </row>
    <row r="99" spans="1:12" ht="50.1" customHeight="1">
      <c r="A99" s="173"/>
      <c r="B99" s="173"/>
      <c r="C99" s="173"/>
      <c r="D99" s="173"/>
      <c r="E99" s="173"/>
      <c r="F99" s="173"/>
      <c r="G99" s="173"/>
      <c r="H99" s="173"/>
      <c r="I99" s="173"/>
      <c r="J99" s="116" t="s">
        <v>480</v>
      </c>
      <c r="K99" s="117">
        <v>90</v>
      </c>
      <c r="L99" s="117">
        <v>90</v>
      </c>
    </row>
    <row r="100" spans="1:12" ht="50.1" customHeight="1">
      <c r="A100" s="173"/>
      <c r="B100" s="173"/>
      <c r="C100" s="173"/>
      <c r="D100" s="173"/>
      <c r="E100" s="173"/>
      <c r="F100" s="173"/>
      <c r="G100" s="173"/>
      <c r="H100" s="173"/>
      <c r="I100" s="173"/>
      <c r="J100" s="116" t="s">
        <v>489</v>
      </c>
      <c r="K100" s="117">
        <v>150</v>
      </c>
      <c r="L100" s="117">
        <v>150</v>
      </c>
    </row>
    <row r="101" spans="1:12" ht="50.1" customHeight="1">
      <c r="A101" s="173"/>
      <c r="B101" s="173"/>
      <c r="C101" s="173"/>
      <c r="D101" s="173"/>
      <c r="E101" s="173"/>
      <c r="F101" s="173"/>
      <c r="G101" s="173"/>
      <c r="H101" s="173"/>
      <c r="I101" s="173"/>
      <c r="J101" s="116" t="s">
        <v>479</v>
      </c>
      <c r="K101" s="117">
        <v>60</v>
      </c>
      <c r="L101" s="117">
        <v>60</v>
      </c>
    </row>
    <row r="102" spans="1:12" ht="50.1" customHeight="1">
      <c r="A102" s="173"/>
      <c r="B102" s="173"/>
      <c r="C102" s="173"/>
      <c r="D102" s="173"/>
      <c r="E102" s="173"/>
      <c r="F102" s="173"/>
      <c r="G102" s="173"/>
      <c r="H102" s="173"/>
      <c r="I102" s="173"/>
      <c r="J102" s="116" t="s">
        <v>481</v>
      </c>
      <c r="K102" s="117">
        <v>30</v>
      </c>
      <c r="L102" s="117">
        <v>30</v>
      </c>
    </row>
    <row r="103" spans="1:12" ht="50.1" customHeight="1">
      <c r="A103" s="173"/>
      <c r="B103" s="173"/>
      <c r="C103" s="173"/>
      <c r="D103" s="173"/>
      <c r="E103" s="173"/>
      <c r="F103" s="173"/>
      <c r="G103" s="173"/>
      <c r="H103" s="173"/>
      <c r="I103" s="173"/>
      <c r="J103" s="116" t="s">
        <v>564</v>
      </c>
      <c r="K103" s="117">
        <v>60</v>
      </c>
      <c r="L103" s="117">
        <v>60</v>
      </c>
    </row>
    <row r="104" spans="1:12" ht="50.1" customHeight="1">
      <c r="A104" s="172">
        <v>17</v>
      </c>
      <c r="B104" s="172">
        <v>2</v>
      </c>
      <c r="C104" s="172">
        <v>626</v>
      </c>
      <c r="D104" s="172" t="s">
        <v>565</v>
      </c>
      <c r="E104" s="172" t="s">
        <v>566</v>
      </c>
      <c r="F104" s="172" t="s">
        <v>567</v>
      </c>
      <c r="G104" s="172" t="s">
        <v>474</v>
      </c>
      <c r="H104" s="172">
        <v>9099063226</v>
      </c>
      <c r="I104" s="174" t="s">
        <v>568</v>
      </c>
      <c r="J104" s="116" t="s">
        <v>478</v>
      </c>
      <c r="K104" s="117">
        <v>90</v>
      </c>
      <c r="L104" s="117">
        <v>90</v>
      </c>
    </row>
    <row r="105" spans="1:12" ht="50.1" customHeight="1">
      <c r="A105" s="173"/>
      <c r="B105" s="173"/>
      <c r="C105" s="173"/>
      <c r="D105" s="173"/>
      <c r="E105" s="173"/>
      <c r="F105" s="173"/>
      <c r="G105" s="173"/>
      <c r="H105" s="173"/>
      <c r="I105" s="173"/>
      <c r="J105" s="116" t="s">
        <v>489</v>
      </c>
      <c r="K105" s="117">
        <v>30</v>
      </c>
      <c r="L105" s="117">
        <v>30</v>
      </c>
    </row>
    <row r="106" spans="1:12" ht="50.1" customHeight="1">
      <c r="A106" s="173"/>
      <c r="B106" s="173"/>
      <c r="C106" s="173"/>
      <c r="D106" s="173"/>
      <c r="E106" s="173"/>
      <c r="F106" s="173"/>
      <c r="G106" s="173"/>
      <c r="H106" s="173"/>
      <c r="I106" s="173"/>
      <c r="J106" s="116" t="s">
        <v>480</v>
      </c>
      <c r="K106" s="117">
        <v>60</v>
      </c>
      <c r="L106" s="117">
        <v>60</v>
      </c>
    </row>
    <row r="107" spans="1:12" ht="50.1" customHeight="1">
      <c r="A107" s="173"/>
      <c r="B107" s="173"/>
      <c r="C107" s="173"/>
      <c r="D107" s="173"/>
      <c r="E107" s="173"/>
      <c r="F107" s="173"/>
      <c r="G107" s="173"/>
      <c r="H107" s="173"/>
      <c r="I107" s="173"/>
      <c r="J107" s="116" t="s">
        <v>496</v>
      </c>
      <c r="K107" s="117">
        <v>30</v>
      </c>
      <c r="L107" s="117">
        <v>30</v>
      </c>
    </row>
    <row r="108" spans="1:12" ht="50.1" customHeight="1">
      <c r="A108" s="173"/>
      <c r="B108" s="173"/>
      <c r="C108" s="173"/>
      <c r="D108" s="173"/>
      <c r="E108" s="173"/>
      <c r="F108" s="173"/>
      <c r="G108" s="173"/>
      <c r="H108" s="173"/>
      <c r="I108" s="173"/>
      <c r="J108" s="116" t="s">
        <v>479</v>
      </c>
      <c r="K108" s="117">
        <v>60</v>
      </c>
      <c r="L108" s="117">
        <v>60</v>
      </c>
    </row>
    <row r="109" spans="1:12" ht="50.1" customHeight="1">
      <c r="A109" s="173"/>
      <c r="B109" s="173"/>
      <c r="C109" s="173"/>
      <c r="D109" s="173"/>
      <c r="E109" s="173"/>
      <c r="F109" s="173"/>
      <c r="G109" s="173"/>
      <c r="H109" s="173"/>
      <c r="I109" s="173"/>
      <c r="J109" s="116" t="s">
        <v>558</v>
      </c>
      <c r="K109" s="117">
        <v>60</v>
      </c>
      <c r="L109" s="117">
        <v>60</v>
      </c>
    </row>
    <row r="110" spans="1:12" ht="50.1" customHeight="1">
      <c r="A110" s="172">
        <v>18</v>
      </c>
      <c r="B110" s="172">
        <v>2</v>
      </c>
      <c r="C110" s="172">
        <v>628</v>
      </c>
      <c r="D110" s="172" t="s">
        <v>569</v>
      </c>
      <c r="E110" s="172" t="s">
        <v>570</v>
      </c>
      <c r="F110" s="172" t="s">
        <v>571</v>
      </c>
      <c r="G110" s="172" t="s">
        <v>474</v>
      </c>
      <c r="H110" s="172">
        <v>9099063228</v>
      </c>
      <c r="I110" s="174" t="s">
        <v>572</v>
      </c>
      <c r="J110" s="116" t="s">
        <v>477</v>
      </c>
      <c r="K110" s="117">
        <v>60</v>
      </c>
      <c r="L110" s="117">
        <v>60</v>
      </c>
    </row>
    <row r="111" spans="1:12" ht="50.1" customHeight="1">
      <c r="A111" s="173"/>
      <c r="B111" s="173"/>
      <c r="C111" s="173"/>
      <c r="D111" s="173"/>
      <c r="E111" s="173"/>
      <c r="F111" s="173"/>
      <c r="G111" s="173"/>
      <c r="H111" s="173"/>
      <c r="I111" s="173"/>
      <c r="J111" s="116" t="s">
        <v>479</v>
      </c>
      <c r="K111" s="117">
        <v>60</v>
      </c>
      <c r="L111" s="117">
        <v>60</v>
      </c>
    </row>
    <row r="112" spans="1:12" ht="50.1" customHeight="1">
      <c r="A112" s="173"/>
      <c r="B112" s="173"/>
      <c r="C112" s="173"/>
      <c r="D112" s="173"/>
      <c r="E112" s="173"/>
      <c r="F112" s="173"/>
      <c r="G112" s="173"/>
      <c r="H112" s="173"/>
      <c r="I112" s="173"/>
      <c r="J112" s="116" t="s">
        <v>558</v>
      </c>
      <c r="K112" s="117">
        <v>60</v>
      </c>
      <c r="L112" s="117">
        <v>60</v>
      </c>
    </row>
    <row r="113" spans="1:12" ht="50.1" customHeight="1">
      <c r="A113" s="173"/>
      <c r="B113" s="173"/>
      <c r="C113" s="173"/>
      <c r="D113" s="173"/>
      <c r="E113" s="173"/>
      <c r="F113" s="173"/>
      <c r="G113" s="173"/>
      <c r="H113" s="173"/>
      <c r="I113" s="173"/>
      <c r="J113" s="116" t="s">
        <v>478</v>
      </c>
      <c r="K113" s="117">
        <v>60</v>
      </c>
      <c r="L113" s="117">
        <v>60</v>
      </c>
    </row>
    <row r="114" spans="1:12" ht="50.1" customHeight="1">
      <c r="A114" s="173"/>
      <c r="B114" s="173"/>
      <c r="C114" s="173"/>
      <c r="D114" s="173"/>
      <c r="E114" s="173"/>
      <c r="F114" s="173"/>
      <c r="G114" s="173"/>
      <c r="H114" s="173"/>
      <c r="I114" s="173"/>
      <c r="J114" s="116" t="s">
        <v>500</v>
      </c>
      <c r="K114" s="117">
        <v>30</v>
      </c>
      <c r="L114" s="117">
        <v>30</v>
      </c>
    </row>
    <row r="115" spans="1:12" ht="50.1" customHeight="1">
      <c r="A115" s="172">
        <v>19</v>
      </c>
      <c r="B115" s="172">
        <v>2</v>
      </c>
      <c r="C115" s="172">
        <v>631</v>
      </c>
      <c r="D115" s="172" t="s">
        <v>573</v>
      </c>
      <c r="E115" s="172" t="s">
        <v>574</v>
      </c>
      <c r="F115" s="172" t="s">
        <v>575</v>
      </c>
      <c r="G115" s="172" t="s">
        <v>474</v>
      </c>
      <c r="H115" s="172">
        <v>9099063231</v>
      </c>
      <c r="I115" s="174" t="s">
        <v>576</v>
      </c>
      <c r="J115" s="116" t="s">
        <v>577</v>
      </c>
      <c r="K115" s="117">
        <v>120</v>
      </c>
      <c r="L115" s="117">
        <v>120</v>
      </c>
    </row>
    <row r="116" spans="1:12" ht="50.1" customHeight="1">
      <c r="A116" s="173"/>
      <c r="B116" s="173"/>
      <c r="C116" s="173"/>
      <c r="D116" s="173"/>
      <c r="E116" s="173"/>
      <c r="F116" s="173"/>
      <c r="G116" s="173"/>
      <c r="H116" s="173"/>
      <c r="I116" s="173"/>
      <c r="J116" s="116" t="s">
        <v>578</v>
      </c>
      <c r="K116" s="117">
        <v>120</v>
      </c>
      <c r="L116" s="117">
        <v>120</v>
      </c>
    </row>
    <row r="117" spans="1:12" ht="50.1" customHeight="1">
      <c r="A117" s="173"/>
      <c r="B117" s="173"/>
      <c r="C117" s="173"/>
      <c r="D117" s="173"/>
      <c r="E117" s="173"/>
      <c r="F117" s="173"/>
      <c r="G117" s="173"/>
      <c r="H117" s="173"/>
      <c r="I117" s="173"/>
      <c r="J117" s="116" t="s">
        <v>579</v>
      </c>
      <c r="K117" s="117">
        <v>90</v>
      </c>
      <c r="L117" s="117">
        <v>90</v>
      </c>
    </row>
    <row r="118" spans="1:12" ht="50.1" customHeight="1">
      <c r="A118" s="173"/>
      <c r="B118" s="173"/>
      <c r="C118" s="173"/>
      <c r="D118" s="173"/>
      <c r="E118" s="173"/>
      <c r="F118" s="173"/>
      <c r="G118" s="173"/>
      <c r="H118" s="173"/>
      <c r="I118" s="173"/>
      <c r="J118" s="116" t="s">
        <v>477</v>
      </c>
      <c r="K118" s="117">
        <v>180</v>
      </c>
      <c r="L118" s="117">
        <v>180</v>
      </c>
    </row>
    <row r="119" spans="1:12" ht="50.1" customHeight="1">
      <c r="A119" s="172">
        <v>20</v>
      </c>
      <c r="B119" s="172">
        <v>2</v>
      </c>
      <c r="C119" s="172">
        <v>635</v>
      </c>
      <c r="D119" s="172" t="s">
        <v>580</v>
      </c>
      <c r="E119" s="172" t="s">
        <v>581</v>
      </c>
      <c r="F119" s="172" t="s">
        <v>571</v>
      </c>
      <c r="G119" s="172" t="s">
        <v>18</v>
      </c>
      <c r="H119" s="172">
        <v>9099063235</v>
      </c>
      <c r="I119" s="174" t="s">
        <v>582</v>
      </c>
      <c r="J119" s="116" t="s">
        <v>476</v>
      </c>
      <c r="K119" s="117">
        <v>120</v>
      </c>
      <c r="L119" s="117">
        <v>120</v>
      </c>
    </row>
    <row r="120" spans="1:12" ht="50.1" customHeight="1">
      <c r="A120" s="173"/>
      <c r="B120" s="173"/>
      <c r="C120" s="173"/>
      <c r="D120" s="173"/>
      <c r="E120" s="173"/>
      <c r="F120" s="173"/>
      <c r="G120" s="173"/>
      <c r="H120" s="173"/>
      <c r="I120" s="173"/>
      <c r="J120" s="116" t="s">
        <v>478</v>
      </c>
      <c r="K120" s="117">
        <v>120</v>
      </c>
      <c r="L120" s="117">
        <v>120</v>
      </c>
    </row>
    <row r="121" spans="1:12" ht="50.1" customHeight="1">
      <c r="A121" s="173"/>
      <c r="B121" s="173"/>
      <c r="C121" s="173"/>
      <c r="D121" s="173"/>
      <c r="E121" s="173"/>
      <c r="F121" s="173"/>
      <c r="G121" s="173"/>
      <c r="H121" s="173"/>
      <c r="I121" s="173"/>
      <c r="J121" s="116" t="s">
        <v>477</v>
      </c>
      <c r="K121" s="117">
        <v>60</v>
      </c>
      <c r="L121" s="117">
        <v>60</v>
      </c>
    </row>
    <row r="122" spans="1:12" ht="50.1" customHeight="1">
      <c r="A122" s="173"/>
      <c r="B122" s="173"/>
      <c r="C122" s="173"/>
      <c r="D122" s="173"/>
      <c r="E122" s="173"/>
      <c r="F122" s="173"/>
      <c r="G122" s="173"/>
      <c r="H122" s="173"/>
      <c r="I122" s="173"/>
      <c r="J122" s="116" t="s">
        <v>480</v>
      </c>
      <c r="K122" s="117">
        <v>60</v>
      </c>
      <c r="L122" s="117">
        <v>60</v>
      </c>
    </row>
    <row r="123" spans="1:12" ht="50.1" customHeight="1">
      <c r="A123" s="173"/>
      <c r="B123" s="173"/>
      <c r="C123" s="173"/>
      <c r="D123" s="173"/>
      <c r="E123" s="173"/>
      <c r="F123" s="173"/>
      <c r="G123" s="173"/>
      <c r="H123" s="173"/>
      <c r="I123" s="173"/>
      <c r="J123" s="116" t="s">
        <v>496</v>
      </c>
      <c r="K123" s="117">
        <v>30</v>
      </c>
      <c r="L123" s="117">
        <v>30</v>
      </c>
    </row>
    <row r="124" spans="1:12" ht="50.1" customHeight="1">
      <c r="A124" s="173"/>
      <c r="B124" s="173"/>
      <c r="C124" s="173"/>
      <c r="D124" s="173"/>
      <c r="E124" s="173"/>
      <c r="F124" s="173"/>
      <c r="G124" s="173"/>
      <c r="H124" s="173"/>
      <c r="I124" s="173"/>
      <c r="J124" s="116" t="s">
        <v>479</v>
      </c>
      <c r="K124" s="117">
        <v>120</v>
      </c>
      <c r="L124" s="117">
        <v>120</v>
      </c>
    </row>
    <row r="125" spans="1:12" ht="50.1" customHeight="1">
      <c r="A125" s="172">
        <v>21</v>
      </c>
      <c r="B125" s="172">
        <v>2</v>
      </c>
      <c r="C125" s="172">
        <v>654</v>
      </c>
      <c r="D125" s="172" t="s">
        <v>583</v>
      </c>
      <c r="E125" s="172" t="s">
        <v>584</v>
      </c>
      <c r="F125" s="172" t="s">
        <v>527</v>
      </c>
      <c r="G125" s="172" t="s">
        <v>18</v>
      </c>
      <c r="H125" s="172">
        <v>9998890610</v>
      </c>
      <c r="I125" s="174" t="s">
        <v>585</v>
      </c>
      <c r="J125" s="116" t="s">
        <v>478</v>
      </c>
      <c r="K125" s="117">
        <v>60</v>
      </c>
      <c r="L125" s="117">
        <v>60</v>
      </c>
    </row>
    <row r="126" spans="1:12" ht="50.1" customHeight="1">
      <c r="A126" s="173"/>
      <c r="B126" s="173"/>
      <c r="C126" s="173"/>
      <c r="D126" s="173"/>
      <c r="E126" s="173"/>
      <c r="F126" s="173"/>
      <c r="G126" s="173"/>
      <c r="H126" s="173"/>
      <c r="I126" s="173"/>
      <c r="J126" s="116" t="s">
        <v>477</v>
      </c>
      <c r="K126" s="117">
        <v>180</v>
      </c>
      <c r="L126" s="117">
        <v>180</v>
      </c>
    </row>
    <row r="127" spans="1:12" ht="50.1" customHeight="1">
      <c r="A127" s="173"/>
      <c r="B127" s="173"/>
      <c r="C127" s="173"/>
      <c r="D127" s="173"/>
      <c r="E127" s="173"/>
      <c r="F127" s="173"/>
      <c r="G127" s="173"/>
      <c r="H127" s="173"/>
      <c r="I127" s="173"/>
      <c r="J127" s="116" t="s">
        <v>480</v>
      </c>
      <c r="K127" s="117">
        <v>60</v>
      </c>
      <c r="L127" s="117">
        <v>60</v>
      </c>
    </row>
    <row r="128" spans="1:12" ht="50.1" customHeight="1">
      <c r="A128" s="173"/>
      <c r="B128" s="173"/>
      <c r="C128" s="173"/>
      <c r="D128" s="173"/>
      <c r="E128" s="173"/>
      <c r="F128" s="173"/>
      <c r="G128" s="173"/>
      <c r="H128" s="173"/>
      <c r="I128" s="173"/>
      <c r="J128" s="123" t="s">
        <v>586</v>
      </c>
      <c r="K128" s="117">
        <v>60</v>
      </c>
      <c r="L128" s="117">
        <v>60</v>
      </c>
    </row>
    <row r="129" spans="1:12" ht="50.1" customHeight="1">
      <c r="A129" s="173"/>
      <c r="B129" s="173"/>
      <c r="C129" s="173"/>
      <c r="D129" s="173"/>
      <c r="E129" s="173"/>
      <c r="F129" s="173"/>
      <c r="G129" s="173"/>
      <c r="H129" s="173"/>
      <c r="I129" s="173"/>
      <c r="J129" s="123" t="s">
        <v>479</v>
      </c>
      <c r="K129" s="117">
        <v>60</v>
      </c>
      <c r="L129" s="117">
        <v>60</v>
      </c>
    </row>
    <row r="130" spans="1:12" ht="120.75" customHeight="1">
      <c r="A130" s="124">
        <v>22</v>
      </c>
      <c r="B130" s="124">
        <v>2</v>
      </c>
      <c r="C130" s="117">
        <v>661</v>
      </c>
      <c r="D130" s="118" t="s">
        <v>587</v>
      </c>
      <c r="E130" s="118" t="s">
        <v>588</v>
      </c>
      <c r="F130" s="118" t="s">
        <v>589</v>
      </c>
      <c r="G130" s="118" t="s">
        <v>18</v>
      </c>
      <c r="H130" s="117">
        <v>9099063261</v>
      </c>
      <c r="I130" s="120" t="s">
        <v>590</v>
      </c>
      <c r="J130" s="178" t="s">
        <v>591</v>
      </c>
      <c r="K130" s="173"/>
      <c r="L130" s="173"/>
    </row>
    <row r="131" spans="1:12" ht="50.1" customHeight="1">
      <c r="A131" s="172">
        <v>23</v>
      </c>
      <c r="B131" s="172">
        <v>2</v>
      </c>
      <c r="C131" s="172">
        <v>668</v>
      </c>
      <c r="D131" s="172" t="s">
        <v>592</v>
      </c>
      <c r="E131" s="172" t="s">
        <v>593</v>
      </c>
      <c r="F131" s="172" t="s">
        <v>571</v>
      </c>
      <c r="G131" s="172" t="s">
        <v>18</v>
      </c>
      <c r="H131" s="172">
        <v>9099063268</v>
      </c>
      <c r="I131" s="174" t="s">
        <v>594</v>
      </c>
      <c r="J131" s="116" t="s">
        <v>478</v>
      </c>
      <c r="K131" s="117">
        <v>120</v>
      </c>
      <c r="L131" s="117">
        <v>120</v>
      </c>
    </row>
    <row r="132" spans="1:12" ht="50.1" customHeight="1">
      <c r="A132" s="173"/>
      <c r="B132" s="173"/>
      <c r="C132" s="173"/>
      <c r="D132" s="173"/>
      <c r="E132" s="173"/>
      <c r="F132" s="173"/>
      <c r="G132" s="173"/>
      <c r="H132" s="173"/>
      <c r="I132" s="173"/>
      <c r="J132" s="116" t="s">
        <v>477</v>
      </c>
      <c r="K132" s="117">
        <v>60</v>
      </c>
      <c r="L132" s="117">
        <v>60</v>
      </c>
    </row>
    <row r="133" spans="1:12" ht="50.1" customHeight="1">
      <c r="A133" s="173"/>
      <c r="B133" s="173"/>
      <c r="C133" s="173"/>
      <c r="D133" s="173"/>
      <c r="E133" s="173"/>
      <c r="F133" s="173"/>
      <c r="G133" s="173"/>
      <c r="H133" s="173"/>
      <c r="I133" s="173"/>
      <c r="J133" s="116" t="s">
        <v>480</v>
      </c>
      <c r="K133" s="117">
        <v>120</v>
      </c>
      <c r="L133" s="117">
        <v>120</v>
      </c>
    </row>
    <row r="134" spans="1:12" ht="50.1" customHeight="1">
      <c r="A134" s="173"/>
      <c r="B134" s="173"/>
      <c r="C134" s="173"/>
      <c r="D134" s="173"/>
      <c r="E134" s="173"/>
      <c r="F134" s="173"/>
      <c r="G134" s="173"/>
      <c r="H134" s="173"/>
      <c r="I134" s="173"/>
      <c r="J134" s="116" t="s">
        <v>496</v>
      </c>
      <c r="K134" s="117">
        <v>30</v>
      </c>
      <c r="L134" s="117">
        <v>30</v>
      </c>
    </row>
    <row r="135" spans="1:12" ht="50.1" customHeight="1">
      <c r="A135" s="173"/>
      <c r="B135" s="173"/>
      <c r="C135" s="173"/>
      <c r="D135" s="173"/>
      <c r="E135" s="173"/>
      <c r="F135" s="173"/>
      <c r="G135" s="173"/>
      <c r="H135" s="173"/>
      <c r="I135" s="173"/>
      <c r="J135" s="116" t="s">
        <v>479</v>
      </c>
      <c r="K135" s="117">
        <v>150</v>
      </c>
      <c r="L135" s="117">
        <v>150</v>
      </c>
    </row>
    <row r="136" spans="1:12" ht="50.1" customHeight="1">
      <c r="A136" s="172">
        <v>24</v>
      </c>
      <c r="B136" s="172">
        <v>2</v>
      </c>
      <c r="C136" s="172">
        <v>675</v>
      </c>
      <c r="D136" s="172" t="s">
        <v>595</v>
      </c>
      <c r="E136" s="172" t="s">
        <v>596</v>
      </c>
      <c r="F136" s="172" t="s">
        <v>527</v>
      </c>
      <c r="G136" s="172" t="s">
        <v>18</v>
      </c>
      <c r="H136" s="172">
        <v>9099063413</v>
      </c>
      <c r="I136" s="174" t="s">
        <v>597</v>
      </c>
      <c r="J136" s="116" t="s">
        <v>478</v>
      </c>
      <c r="K136" s="117">
        <v>60</v>
      </c>
      <c r="L136" s="119" t="s">
        <v>529</v>
      </c>
    </row>
    <row r="137" spans="1:12" ht="50.1" customHeight="1">
      <c r="A137" s="173"/>
      <c r="B137" s="173"/>
      <c r="C137" s="173"/>
      <c r="D137" s="173"/>
      <c r="E137" s="173"/>
      <c r="F137" s="173"/>
      <c r="G137" s="173"/>
      <c r="H137" s="173"/>
      <c r="I137" s="173"/>
      <c r="J137" s="116" t="s">
        <v>477</v>
      </c>
      <c r="K137" s="117">
        <v>60</v>
      </c>
      <c r="L137" s="119" t="s">
        <v>529</v>
      </c>
    </row>
    <row r="138" spans="1:12" ht="50.1" customHeight="1">
      <c r="A138" s="173"/>
      <c r="B138" s="173"/>
      <c r="C138" s="173"/>
      <c r="D138" s="173"/>
      <c r="E138" s="173"/>
      <c r="F138" s="173"/>
      <c r="G138" s="173"/>
      <c r="H138" s="173"/>
      <c r="I138" s="173"/>
      <c r="J138" s="116" t="s">
        <v>480</v>
      </c>
      <c r="K138" s="117">
        <v>60</v>
      </c>
      <c r="L138" s="119" t="s">
        <v>529</v>
      </c>
    </row>
    <row r="139" spans="1:12" ht="50.1" customHeight="1">
      <c r="A139" s="173"/>
      <c r="B139" s="173"/>
      <c r="C139" s="173"/>
      <c r="D139" s="173"/>
      <c r="E139" s="173"/>
      <c r="F139" s="173"/>
      <c r="G139" s="173"/>
      <c r="H139" s="173"/>
      <c r="I139" s="173"/>
      <c r="J139" s="116" t="s">
        <v>496</v>
      </c>
      <c r="K139" s="117">
        <v>60</v>
      </c>
      <c r="L139" s="119" t="s">
        <v>529</v>
      </c>
    </row>
    <row r="140" spans="1:12" ht="50.1" customHeight="1">
      <c r="A140" s="173"/>
      <c r="B140" s="173"/>
      <c r="C140" s="173"/>
      <c r="D140" s="173"/>
      <c r="E140" s="173"/>
      <c r="F140" s="173"/>
      <c r="G140" s="173"/>
      <c r="H140" s="173"/>
      <c r="I140" s="173"/>
      <c r="J140" s="116" t="s">
        <v>479</v>
      </c>
      <c r="K140" s="117">
        <v>60</v>
      </c>
      <c r="L140" s="119" t="s">
        <v>529</v>
      </c>
    </row>
    <row r="141" spans="1:12" ht="50.1" customHeight="1">
      <c r="A141" s="172">
        <v>25</v>
      </c>
      <c r="B141" s="172">
        <v>2</v>
      </c>
      <c r="C141" s="172">
        <v>677</v>
      </c>
      <c r="D141" s="172" t="s">
        <v>598</v>
      </c>
      <c r="E141" s="172" t="s">
        <v>599</v>
      </c>
      <c r="F141" s="172" t="s">
        <v>571</v>
      </c>
      <c r="G141" s="172" t="s">
        <v>18</v>
      </c>
      <c r="H141" s="172">
        <v>9099063400</v>
      </c>
      <c r="I141" s="174" t="s">
        <v>600</v>
      </c>
      <c r="J141" s="116" t="s">
        <v>479</v>
      </c>
      <c r="K141" s="117">
        <v>60</v>
      </c>
      <c r="L141" s="117">
        <v>60</v>
      </c>
    </row>
    <row r="142" spans="1:12" ht="50.1" customHeight="1">
      <c r="A142" s="173"/>
      <c r="B142" s="173"/>
      <c r="C142" s="173"/>
      <c r="D142" s="173"/>
      <c r="E142" s="173"/>
      <c r="F142" s="173"/>
      <c r="G142" s="173"/>
      <c r="H142" s="173"/>
      <c r="I142" s="173"/>
      <c r="J142" s="116" t="s">
        <v>478</v>
      </c>
      <c r="K142" s="117">
        <v>60</v>
      </c>
      <c r="L142" s="117">
        <v>60</v>
      </c>
    </row>
    <row r="143" spans="1:12" ht="50.1" customHeight="1">
      <c r="A143" s="173"/>
      <c r="B143" s="173"/>
      <c r="C143" s="173"/>
      <c r="D143" s="173"/>
      <c r="E143" s="173"/>
      <c r="F143" s="173"/>
      <c r="G143" s="173"/>
      <c r="H143" s="173"/>
      <c r="I143" s="173"/>
      <c r="J143" s="116" t="s">
        <v>480</v>
      </c>
      <c r="K143" s="117">
        <v>60</v>
      </c>
      <c r="L143" s="117">
        <v>60</v>
      </c>
    </row>
    <row r="144" spans="1:12" ht="50.1" customHeight="1">
      <c r="A144" s="173"/>
      <c r="B144" s="173"/>
      <c r="C144" s="173"/>
      <c r="D144" s="173"/>
      <c r="E144" s="173"/>
      <c r="F144" s="173"/>
      <c r="G144" s="173"/>
      <c r="H144" s="173"/>
      <c r="I144" s="173"/>
      <c r="J144" s="116" t="s">
        <v>477</v>
      </c>
      <c r="K144" s="117">
        <v>60</v>
      </c>
      <c r="L144" s="117">
        <v>60</v>
      </c>
    </row>
    <row r="145" spans="1:12" ht="50.1" customHeight="1">
      <c r="A145" s="175">
        <v>26</v>
      </c>
      <c r="B145" s="172">
        <v>2</v>
      </c>
      <c r="C145" s="172">
        <v>681</v>
      </c>
      <c r="D145" s="172" t="s">
        <v>601</v>
      </c>
      <c r="E145" s="172" t="s">
        <v>602</v>
      </c>
      <c r="F145" s="172" t="s">
        <v>575</v>
      </c>
      <c r="G145" s="172" t="s">
        <v>18</v>
      </c>
      <c r="H145" s="172">
        <v>9099063414</v>
      </c>
      <c r="I145" s="174" t="s">
        <v>603</v>
      </c>
      <c r="J145" s="116" t="s">
        <v>479</v>
      </c>
      <c r="K145" s="117">
        <v>90</v>
      </c>
      <c r="L145" s="119" t="s">
        <v>529</v>
      </c>
    </row>
    <row r="146" spans="1:12" ht="50.1" customHeight="1">
      <c r="A146" s="173"/>
      <c r="B146" s="173"/>
      <c r="C146" s="173"/>
      <c r="D146" s="173"/>
      <c r="E146" s="173"/>
      <c r="F146" s="173"/>
      <c r="G146" s="173"/>
      <c r="H146" s="173"/>
      <c r="I146" s="173"/>
      <c r="J146" s="116" t="s">
        <v>480</v>
      </c>
      <c r="K146" s="117">
        <v>45</v>
      </c>
      <c r="L146" s="119" t="s">
        <v>529</v>
      </c>
    </row>
    <row r="147" spans="1:12" ht="50.1" customHeight="1">
      <c r="A147" s="175">
        <v>27</v>
      </c>
      <c r="B147" s="172">
        <v>2</v>
      </c>
      <c r="C147" s="172">
        <v>684</v>
      </c>
      <c r="D147" s="172" t="s">
        <v>604</v>
      </c>
      <c r="E147" s="172" t="s">
        <v>605</v>
      </c>
      <c r="F147" s="172" t="s">
        <v>589</v>
      </c>
      <c r="G147" s="172" t="s">
        <v>18</v>
      </c>
      <c r="H147" s="172">
        <v>9099063056</v>
      </c>
      <c r="I147" s="174" t="s">
        <v>606</v>
      </c>
      <c r="J147" s="116" t="s">
        <v>478</v>
      </c>
      <c r="K147" s="117">
        <v>120</v>
      </c>
      <c r="L147" s="117">
        <v>120</v>
      </c>
    </row>
    <row r="148" spans="1:12" ht="50.1" customHeight="1">
      <c r="A148" s="173"/>
      <c r="B148" s="173"/>
      <c r="C148" s="173"/>
      <c r="D148" s="173"/>
      <c r="E148" s="173"/>
      <c r="F148" s="173"/>
      <c r="G148" s="173"/>
      <c r="H148" s="173"/>
      <c r="I148" s="173"/>
      <c r="J148" s="116" t="s">
        <v>477</v>
      </c>
      <c r="K148" s="117">
        <v>60</v>
      </c>
      <c r="L148" s="117">
        <v>60</v>
      </c>
    </row>
    <row r="149" spans="1:12" ht="50.1" customHeight="1">
      <c r="A149" s="173"/>
      <c r="B149" s="173"/>
      <c r="C149" s="173"/>
      <c r="D149" s="173"/>
      <c r="E149" s="173"/>
      <c r="F149" s="173"/>
      <c r="G149" s="173"/>
      <c r="H149" s="173"/>
      <c r="I149" s="173"/>
      <c r="J149" s="116" t="s">
        <v>480</v>
      </c>
      <c r="K149" s="117">
        <v>60</v>
      </c>
      <c r="L149" s="117">
        <v>60</v>
      </c>
    </row>
    <row r="150" spans="1:12" ht="50.1" customHeight="1">
      <c r="A150" s="173"/>
      <c r="B150" s="173"/>
      <c r="C150" s="173"/>
      <c r="D150" s="173"/>
      <c r="E150" s="173"/>
      <c r="F150" s="173"/>
      <c r="G150" s="173"/>
      <c r="H150" s="173"/>
      <c r="I150" s="173"/>
      <c r="J150" s="116" t="s">
        <v>489</v>
      </c>
      <c r="K150" s="117">
        <v>60</v>
      </c>
      <c r="L150" s="117">
        <v>60</v>
      </c>
    </row>
    <row r="151" spans="1:12" ht="50.1" customHeight="1">
      <c r="A151" s="173"/>
      <c r="B151" s="173"/>
      <c r="C151" s="173"/>
      <c r="D151" s="173"/>
      <c r="E151" s="173"/>
      <c r="F151" s="173"/>
      <c r="G151" s="173"/>
      <c r="H151" s="173"/>
      <c r="I151" s="173"/>
      <c r="J151" s="116" t="s">
        <v>479</v>
      </c>
      <c r="K151" s="117">
        <v>120</v>
      </c>
      <c r="L151" s="117">
        <v>120</v>
      </c>
    </row>
    <row r="152" spans="1:12" ht="81.75" customHeight="1">
      <c r="A152" s="117">
        <v>28</v>
      </c>
      <c r="B152" s="118">
        <v>2</v>
      </c>
      <c r="C152" s="118">
        <v>687</v>
      </c>
      <c r="D152" s="118" t="s">
        <v>607</v>
      </c>
      <c r="E152" s="118" t="s">
        <v>608</v>
      </c>
      <c r="F152" s="118" t="s">
        <v>571</v>
      </c>
      <c r="G152" s="118" t="s">
        <v>18</v>
      </c>
      <c r="H152" s="118">
        <v>9099063280</v>
      </c>
      <c r="I152" s="120" t="s">
        <v>609</v>
      </c>
      <c r="J152" s="176" t="s">
        <v>168</v>
      </c>
      <c r="K152" s="173"/>
      <c r="L152" s="173"/>
    </row>
    <row r="153" spans="1:12" ht="50.1" customHeight="1">
      <c r="A153" s="172">
        <v>29</v>
      </c>
      <c r="B153" s="172">
        <v>2</v>
      </c>
      <c r="C153" s="172">
        <v>689</v>
      </c>
      <c r="D153" s="172" t="s">
        <v>610</v>
      </c>
      <c r="E153" s="172" t="s">
        <v>611</v>
      </c>
      <c r="F153" s="172" t="s">
        <v>612</v>
      </c>
      <c r="G153" s="172" t="s">
        <v>18</v>
      </c>
      <c r="H153" s="172">
        <v>9978936743</v>
      </c>
      <c r="I153" s="174" t="s">
        <v>613</v>
      </c>
      <c r="J153" s="116" t="s">
        <v>478</v>
      </c>
      <c r="K153" s="117">
        <v>60</v>
      </c>
      <c r="L153" s="119" t="s">
        <v>529</v>
      </c>
    </row>
    <row r="154" spans="1:12" ht="50.1" customHeight="1">
      <c r="A154" s="173"/>
      <c r="B154" s="173"/>
      <c r="C154" s="173"/>
      <c r="D154" s="173"/>
      <c r="E154" s="173"/>
      <c r="F154" s="173"/>
      <c r="G154" s="173"/>
      <c r="H154" s="173"/>
      <c r="I154" s="173"/>
      <c r="J154" s="116" t="s">
        <v>579</v>
      </c>
      <c r="K154" s="117">
        <v>60</v>
      </c>
      <c r="L154" s="119" t="s">
        <v>529</v>
      </c>
    </row>
    <row r="155" spans="1:12" ht="50.1" customHeight="1">
      <c r="A155" s="173"/>
      <c r="B155" s="173"/>
      <c r="C155" s="173"/>
      <c r="D155" s="173"/>
      <c r="E155" s="173"/>
      <c r="F155" s="173"/>
      <c r="G155" s="173"/>
      <c r="H155" s="173"/>
      <c r="I155" s="173"/>
      <c r="J155" s="116" t="s">
        <v>578</v>
      </c>
      <c r="K155" s="117">
        <v>120</v>
      </c>
      <c r="L155" s="119" t="s">
        <v>529</v>
      </c>
    </row>
    <row r="156" spans="1:12" ht="50.1" customHeight="1">
      <c r="A156" s="173"/>
      <c r="B156" s="173"/>
      <c r="C156" s="173"/>
      <c r="D156" s="173"/>
      <c r="E156" s="173"/>
      <c r="F156" s="173"/>
      <c r="G156" s="173"/>
      <c r="H156" s="173"/>
      <c r="I156" s="173"/>
      <c r="J156" s="116" t="s">
        <v>489</v>
      </c>
      <c r="K156" s="117">
        <v>60</v>
      </c>
      <c r="L156" s="119" t="s">
        <v>529</v>
      </c>
    </row>
    <row r="157" spans="1:12" ht="50.1" customHeight="1">
      <c r="A157" s="173"/>
      <c r="B157" s="173"/>
      <c r="C157" s="173"/>
      <c r="D157" s="173"/>
      <c r="E157" s="173"/>
      <c r="F157" s="173"/>
      <c r="G157" s="173"/>
      <c r="H157" s="173"/>
      <c r="I157" s="173"/>
      <c r="J157" s="116" t="s">
        <v>477</v>
      </c>
      <c r="K157" s="117">
        <v>60</v>
      </c>
      <c r="L157" s="119" t="s">
        <v>529</v>
      </c>
    </row>
    <row r="158" spans="1:12" ht="50.1" customHeight="1">
      <c r="A158" s="172">
        <v>30</v>
      </c>
      <c r="B158" s="172">
        <v>2</v>
      </c>
      <c r="C158" s="172">
        <v>690</v>
      </c>
      <c r="D158" s="172" t="s">
        <v>614</v>
      </c>
      <c r="E158" s="172" t="s">
        <v>615</v>
      </c>
      <c r="F158" s="172" t="s">
        <v>571</v>
      </c>
      <c r="G158" s="172" t="s">
        <v>18</v>
      </c>
      <c r="H158" s="178">
        <v>9978931871</v>
      </c>
      <c r="I158" s="174" t="s">
        <v>616</v>
      </c>
      <c r="J158" s="116" t="s">
        <v>480</v>
      </c>
      <c r="K158" s="117">
        <v>60</v>
      </c>
      <c r="L158" s="117">
        <v>60</v>
      </c>
    </row>
    <row r="159" spans="1:12" ht="50.1" customHeight="1">
      <c r="A159" s="173"/>
      <c r="B159" s="173"/>
      <c r="C159" s="173"/>
      <c r="D159" s="173"/>
      <c r="E159" s="173"/>
      <c r="F159" s="173"/>
      <c r="G159" s="173"/>
      <c r="H159" s="173"/>
      <c r="I159" s="173"/>
      <c r="J159" s="116" t="s">
        <v>479</v>
      </c>
      <c r="K159" s="117">
        <v>60</v>
      </c>
      <c r="L159" s="117">
        <v>60</v>
      </c>
    </row>
    <row r="160" spans="1:12" ht="50.1" customHeight="1">
      <c r="A160" s="173"/>
      <c r="B160" s="173"/>
      <c r="C160" s="173"/>
      <c r="D160" s="173"/>
      <c r="E160" s="173"/>
      <c r="F160" s="173"/>
      <c r="G160" s="173"/>
      <c r="H160" s="173"/>
      <c r="I160" s="173"/>
      <c r="J160" s="116" t="s">
        <v>476</v>
      </c>
      <c r="K160" s="117">
        <v>60</v>
      </c>
      <c r="L160" s="117">
        <v>60</v>
      </c>
    </row>
    <row r="161" spans="1:12" ht="50.1" customHeight="1">
      <c r="A161" s="173"/>
      <c r="B161" s="173"/>
      <c r="C161" s="173"/>
      <c r="D161" s="173"/>
      <c r="E161" s="173"/>
      <c r="F161" s="173"/>
      <c r="G161" s="173"/>
      <c r="H161" s="173"/>
      <c r="I161" s="173"/>
      <c r="J161" s="116" t="s">
        <v>478</v>
      </c>
      <c r="K161" s="117">
        <v>60</v>
      </c>
      <c r="L161" s="117">
        <v>60</v>
      </c>
    </row>
    <row r="162" spans="1:12" ht="50.1" customHeight="1">
      <c r="A162" s="172">
        <v>31</v>
      </c>
      <c r="B162" s="172">
        <v>2</v>
      </c>
      <c r="C162" s="172">
        <v>693</v>
      </c>
      <c r="D162" s="172" t="s">
        <v>617</v>
      </c>
      <c r="E162" s="172" t="s">
        <v>618</v>
      </c>
      <c r="F162" s="172" t="s">
        <v>571</v>
      </c>
      <c r="G162" s="172" t="s">
        <v>18</v>
      </c>
      <c r="H162" s="172">
        <v>9909920270</v>
      </c>
      <c r="I162" s="174" t="s">
        <v>619</v>
      </c>
      <c r="J162" s="116" t="s">
        <v>478</v>
      </c>
      <c r="K162" s="117">
        <v>60</v>
      </c>
      <c r="L162" s="117">
        <v>60</v>
      </c>
    </row>
    <row r="163" spans="1:12" ht="50.1" customHeight="1">
      <c r="A163" s="173"/>
      <c r="B163" s="173"/>
      <c r="C163" s="173"/>
      <c r="D163" s="173"/>
      <c r="E163" s="173"/>
      <c r="F163" s="173"/>
      <c r="G163" s="173"/>
      <c r="H163" s="173"/>
      <c r="I163" s="173"/>
      <c r="J163" s="116" t="s">
        <v>476</v>
      </c>
      <c r="K163" s="117">
        <v>30</v>
      </c>
      <c r="L163" s="117">
        <v>30</v>
      </c>
    </row>
    <row r="164" spans="1:12" ht="50.1" customHeight="1">
      <c r="A164" s="173"/>
      <c r="B164" s="173"/>
      <c r="C164" s="173"/>
      <c r="D164" s="173"/>
      <c r="E164" s="173"/>
      <c r="F164" s="173"/>
      <c r="G164" s="173"/>
      <c r="H164" s="173"/>
      <c r="I164" s="173"/>
      <c r="J164" s="116" t="s">
        <v>479</v>
      </c>
      <c r="K164" s="117">
        <v>60</v>
      </c>
      <c r="L164" s="117">
        <v>60</v>
      </c>
    </row>
    <row r="165" spans="1:12" ht="50.1" customHeight="1">
      <c r="A165" s="173"/>
      <c r="B165" s="173"/>
      <c r="C165" s="173"/>
      <c r="D165" s="173"/>
      <c r="E165" s="173"/>
      <c r="F165" s="173"/>
      <c r="G165" s="173"/>
      <c r="H165" s="173"/>
      <c r="I165" s="173"/>
      <c r="J165" s="116" t="s">
        <v>477</v>
      </c>
      <c r="K165" s="117">
        <v>60</v>
      </c>
      <c r="L165" s="117">
        <v>60</v>
      </c>
    </row>
    <row r="166" spans="1:12" ht="50.1" customHeight="1">
      <c r="A166" s="172">
        <v>32</v>
      </c>
      <c r="B166" s="172">
        <v>2</v>
      </c>
      <c r="C166" s="172">
        <v>696</v>
      </c>
      <c r="D166" s="172" t="s">
        <v>620</v>
      </c>
      <c r="E166" s="172" t="s">
        <v>621</v>
      </c>
      <c r="F166" s="172" t="s">
        <v>589</v>
      </c>
      <c r="G166" s="172" t="s">
        <v>18</v>
      </c>
      <c r="H166" s="172">
        <v>9978944390</v>
      </c>
      <c r="I166" s="174" t="s">
        <v>622</v>
      </c>
      <c r="J166" s="116" t="s">
        <v>478</v>
      </c>
      <c r="K166" s="117">
        <v>60</v>
      </c>
      <c r="L166" s="117">
        <v>60</v>
      </c>
    </row>
    <row r="167" spans="1:12" ht="50.1" customHeight="1">
      <c r="A167" s="173"/>
      <c r="B167" s="173"/>
      <c r="C167" s="173"/>
      <c r="D167" s="173"/>
      <c r="E167" s="173"/>
      <c r="F167" s="173"/>
      <c r="G167" s="173"/>
      <c r="H167" s="173"/>
      <c r="I167" s="173"/>
      <c r="J167" s="116" t="s">
        <v>479</v>
      </c>
      <c r="K167" s="117">
        <v>30</v>
      </c>
      <c r="L167" s="117">
        <v>30</v>
      </c>
    </row>
    <row r="168" spans="1:12" ht="50.1" customHeight="1">
      <c r="A168" s="173"/>
      <c r="B168" s="173"/>
      <c r="C168" s="173"/>
      <c r="D168" s="173"/>
      <c r="E168" s="173"/>
      <c r="F168" s="173"/>
      <c r="G168" s="173"/>
      <c r="H168" s="173"/>
      <c r="I168" s="173"/>
      <c r="J168" s="116" t="s">
        <v>480</v>
      </c>
      <c r="K168" s="117">
        <v>60</v>
      </c>
      <c r="L168" s="117">
        <v>60</v>
      </c>
    </row>
    <row r="169" spans="1:12" ht="50.1" customHeight="1">
      <c r="A169" s="173"/>
      <c r="B169" s="173"/>
      <c r="C169" s="173"/>
      <c r="D169" s="173"/>
      <c r="E169" s="173"/>
      <c r="F169" s="173"/>
      <c r="G169" s="173"/>
      <c r="H169" s="173"/>
      <c r="I169" s="173"/>
      <c r="J169" s="116" t="s">
        <v>477</v>
      </c>
      <c r="K169" s="117">
        <v>60</v>
      </c>
      <c r="L169" s="117">
        <v>60</v>
      </c>
    </row>
    <row r="170" spans="1:12" ht="50.1" customHeight="1">
      <c r="A170" s="173"/>
      <c r="B170" s="173"/>
      <c r="C170" s="173"/>
      <c r="D170" s="173"/>
      <c r="E170" s="173"/>
      <c r="F170" s="173"/>
      <c r="G170" s="173"/>
      <c r="H170" s="173"/>
      <c r="I170" s="173"/>
      <c r="J170" s="116" t="s">
        <v>489</v>
      </c>
      <c r="K170" s="117">
        <v>30</v>
      </c>
      <c r="L170" s="117">
        <v>30</v>
      </c>
    </row>
    <row r="171" spans="1:12" ht="50.1" customHeight="1">
      <c r="A171" s="118">
        <v>33</v>
      </c>
      <c r="B171" s="118">
        <v>2</v>
      </c>
      <c r="C171" s="118">
        <v>960</v>
      </c>
      <c r="D171" s="118" t="s">
        <v>623</v>
      </c>
      <c r="E171" s="118" t="s">
        <v>624</v>
      </c>
      <c r="F171" s="118" t="s">
        <v>527</v>
      </c>
      <c r="G171" s="118" t="s">
        <v>18</v>
      </c>
      <c r="H171" s="118">
        <v>9712924959</v>
      </c>
      <c r="I171" s="120" t="s">
        <v>625</v>
      </c>
      <c r="J171" s="176" t="s">
        <v>168</v>
      </c>
      <c r="K171" s="173"/>
      <c r="L171" s="173"/>
    </row>
    <row r="172" spans="1:12" ht="50.1" customHeight="1">
      <c r="A172" s="172">
        <v>34</v>
      </c>
      <c r="B172" s="172">
        <v>2</v>
      </c>
      <c r="C172" s="172">
        <v>965</v>
      </c>
      <c r="D172" s="172" t="s">
        <v>626</v>
      </c>
      <c r="E172" s="172" t="s">
        <v>627</v>
      </c>
      <c r="F172" s="172" t="s">
        <v>527</v>
      </c>
      <c r="G172" s="172" t="s">
        <v>18</v>
      </c>
      <c r="H172" s="178">
        <v>9712946959</v>
      </c>
      <c r="I172" s="174" t="s">
        <v>628</v>
      </c>
      <c r="J172" s="116" t="s">
        <v>479</v>
      </c>
      <c r="K172" s="117">
        <v>60</v>
      </c>
      <c r="L172" s="117">
        <v>60</v>
      </c>
    </row>
    <row r="173" spans="1:12" ht="50.1" customHeight="1">
      <c r="A173" s="173"/>
      <c r="B173" s="173"/>
      <c r="C173" s="173"/>
      <c r="D173" s="173"/>
      <c r="E173" s="173"/>
      <c r="F173" s="173"/>
      <c r="G173" s="173"/>
      <c r="H173" s="173"/>
      <c r="I173" s="173"/>
      <c r="J173" s="116" t="s">
        <v>480</v>
      </c>
      <c r="K173" s="117">
        <v>60</v>
      </c>
      <c r="L173" s="117">
        <v>60</v>
      </c>
    </row>
    <row r="174" spans="1:12" ht="50.1" customHeight="1">
      <c r="A174" s="173"/>
      <c r="B174" s="173"/>
      <c r="C174" s="173"/>
      <c r="D174" s="173"/>
      <c r="E174" s="173"/>
      <c r="F174" s="173"/>
      <c r="G174" s="173"/>
      <c r="H174" s="173"/>
      <c r="I174" s="173"/>
      <c r="J174" s="116" t="s">
        <v>478</v>
      </c>
      <c r="K174" s="117">
        <v>60</v>
      </c>
      <c r="L174" s="117">
        <v>60</v>
      </c>
    </row>
    <row r="175" spans="1:12" ht="50.1" customHeight="1">
      <c r="A175" s="175">
        <v>35</v>
      </c>
      <c r="B175" s="178">
        <v>2</v>
      </c>
      <c r="C175" s="178">
        <v>969</v>
      </c>
      <c r="D175" s="172" t="s">
        <v>629</v>
      </c>
      <c r="E175" s="172" t="s">
        <v>630</v>
      </c>
      <c r="F175" s="172" t="s">
        <v>589</v>
      </c>
      <c r="G175" s="172" t="s">
        <v>357</v>
      </c>
      <c r="H175" s="172">
        <v>7574812306</v>
      </c>
      <c r="I175" s="174" t="s">
        <v>631</v>
      </c>
      <c r="J175" s="116" t="s">
        <v>478</v>
      </c>
      <c r="K175" s="117">
        <v>45</v>
      </c>
      <c r="L175" s="117">
        <v>45</v>
      </c>
    </row>
    <row r="176" spans="1:12" ht="50.1" customHeight="1">
      <c r="A176" s="173"/>
      <c r="B176" s="173"/>
      <c r="C176" s="173"/>
      <c r="D176" s="173"/>
      <c r="E176" s="173"/>
      <c r="F176" s="173"/>
      <c r="G176" s="173"/>
      <c r="H176" s="173"/>
      <c r="I176" s="173"/>
      <c r="J176" s="116" t="s">
        <v>477</v>
      </c>
      <c r="K176" s="117">
        <v>45</v>
      </c>
      <c r="L176" s="117">
        <v>45</v>
      </c>
    </row>
    <row r="177" spans="1:12" ht="50.1" customHeight="1">
      <c r="A177" s="173"/>
      <c r="B177" s="173"/>
      <c r="C177" s="173"/>
      <c r="D177" s="173"/>
      <c r="E177" s="173"/>
      <c r="F177" s="173"/>
      <c r="G177" s="173"/>
      <c r="H177" s="173"/>
      <c r="I177" s="173"/>
      <c r="J177" s="116" t="s">
        <v>480</v>
      </c>
      <c r="K177" s="117">
        <v>45</v>
      </c>
      <c r="L177" s="117">
        <v>45</v>
      </c>
    </row>
    <row r="178" spans="1:12" ht="50.1" customHeight="1">
      <c r="A178" s="173"/>
      <c r="B178" s="173"/>
      <c r="C178" s="173"/>
      <c r="D178" s="173"/>
      <c r="E178" s="173"/>
      <c r="F178" s="173"/>
      <c r="G178" s="173"/>
      <c r="H178" s="173"/>
      <c r="I178" s="173"/>
      <c r="J178" s="116" t="s">
        <v>476</v>
      </c>
      <c r="K178" s="117">
        <v>45</v>
      </c>
      <c r="L178" s="119" t="s">
        <v>529</v>
      </c>
    </row>
    <row r="179" spans="1:12" ht="50.1" customHeight="1">
      <c r="A179" s="173"/>
      <c r="B179" s="173"/>
      <c r="C179" s="173"/>
      <c r="D179" s="173"/>
      <c r="E179" s="173"/>
      <c r="F179" s="173"/>
      <c r="G179" s="173"/>
      <c r="H179" s="173"/>
      <c r="I179" s="173"/>
      <c r="J179" s="116" t="s">
        <v>479</v>
      </c>
      <c r="K179" s="117">
        <v>45</v>
      </c>
      <c r="L179" s="117">
        <v>45</v>
      </c>
    </row>
    <row r="180" spans="1:12" ht="50.1" customHeight="1">
      <c r="A180" s="172">
        <v>36</v>
      </c>
      <c r="B180" s="172">
        <v>2</v>
      </c>
      <c r="C180" s="172">
        <v>971</v>
      </c>
      <c r="D180" s="172" t="s">
        <v>632</v>
      </c>
      <c r="E180" s="172" t="s">
        <v>633</v>
      </c>
      <c r="F180" s="172" t="s">
        <v>571</v>
      </c>
      <c r="G180" s="172" t="s">
        <v>18</v>
      </c>
      <c r="H180" s="172">
        <v>9712926545</v>
      </c>
      <c r="I180" s="174" t="s">
        <v>634</v>
      </c>
      <c r="J180" s="116" t="s">
        <v>476</v>
      </c>
      <c r="K180" s="117">
        <v>120</v>
      </c>
      <c r="L180" s="117">
        <v>120</v>
      </c>
    </row>
    <row r="181" spans="1:12" ht="50.1" customHeight="1">
      <c r="A181" s="173"/>
      <c r="B181" s="173"/>
      <c r="C181" s="173"/>
      <c r="D181" s="173"/>
      <c r="E181" s="173"/>
      <c r="F181" s="173"/>
      <c r="G181" s="173"/>
      <c r="H181" s="173"/>
      <c r="I181" s="173"/>
      <c r="J181" s="116" t="s">
        <v>478</v>
      </c>
      <c r="K181" s="117">
        <v>100</v>
      </c>
      <c r="L181" s="117">
        <v>100</v>
      </c>
    </row>
    <row r="182" spans="1:12" ht="50.1" customHeight="1">
      <c r="A182" s="173"/>
      <c r="B182" s="173"/>
      <c r="C182" s="173"/>
      <c r="D182" s="173"/>
      <c r="E182" s="173"/>
      <c r="F182" s="173"/>
      <c r="G182" s="173"/>
      <c r="H182" s="173"/>
      <c r="I182" s="173"/>
      <c r="J182" s="116" t="s">
        <v>477</v>
      </c>
      <c r="K182" s="117">
        <v>60</v>
      </c>
      <c r="L182" s="117">
        <v>60</v>
      </c>
    </row>
    <row r="183" spans="1:12" ht="50.1" customHeight="1">
      <c r="A183" s="173"/>
      <c r="B183" s="173"/>
      <c r="C183" s="173"/>
      <c r="D183" s="173"/>
      <c r="E183" s="173"/>
      <c r="F183" s="173"/>
      <c r="G183" s="173"/>
      <c r="H183" s="173"/>
      <c r="I183" s="173"/>
      <c r="J183" s="116" t="s">
        <v>480</v>
      </c>
      <c r="K183" s="117">
        <v>60</v>
      </c>
      <c r="L183" s="117">
        <v>60</v>
      </c>
    </row>
    <row r="184" spans="1:12" ht="50.1" customHeight="1">
      <c r="A184" s="173"/>
      <c r="B184" s="173"/>
      <c r="C184" s="173"/>
      <c r="D184" s="173"/>
      <c r="E184" s="173"/>
      <c r="F184" s="173"/>
      <c r="G184" s="173"/>
      <c r="H184" s="173"/>
      <c r="I184" s="173"/>
      <c r="J184" s="116" t="s">
        <v>479</v>
      </c>
      <c r="K184" s="117">
        <v>160</v>
      </c>
      <c r="L184" s="117">
        <v>160</v>
      </c>
    </row>
    <row r="185" spans="1:12" ht="50.1" customHeight="1">
      <c r="A185" s="172">
        <v>37</v>
      </c>
      <c r="B185" s="172">
        <v>2</v>
      </c>
      <c r="C185" s="172">
        <v>984</v>
      </c>
      <c r="D185" s="172" t="s">
        <v>635</v>
      </c>
      <c r="E185" s="172" t="s">
        <v>636</v>
      </c>
      <c r="F185" s="172" t="s">
        <v>571</v>
      </c>
      <c r="G185" s="172" t="s">
        <v>18</v>
      </c>
      <c r="H185" s="172">
        <v>7574812309</v>
      </c>
      <c r="I185" s="174" t="s">
        <v>637</v>
      </c>
      <c r="J185" s="116" t="s">
        <v>476</v>
      </c>
      <c r="K185" s="117">
        <v>60</v>
      </c>
      <c r="L185" s="117">
        <v>60</v>
      </c>
    </row>
    <row r="186" spans="1:12" ht="50.1" customHeight="1">
      <c r="A186" s="173"/>
      <c r="B186" s="173"/>
      <c r="C186" s="173"/>
      <c r="D186" s="173"/>
      <c r="E186" s="173"/>
      <c r="F186" s="173"/>
      <c r="G186" s="173"/>
      <c r="H186" s="173"/>
      <c r="I186" s="173"/>
      <c r="J186" s="116" t="s">
        <v>478</v>
      </c>
      <c r="K186" s="117">
        <v>60</v>
      </c>
      <c r="L186" s="117">
        <v>60</v>
      </c>
    </row>
    <row r="187" spans="1:12" ht="50.1" customHeight="1">
      <c r="A187" s="173"/>
      <c r="B187" s="173"/>
      <c r="C187" s="173"/>
      <c r="D187" s="173"/>
      <c r="E187" s="173"/>
      <c r="F187" s="173"/>
      <c r="G187" s="173"/>
      <c r="H187" s="173"/>
      <c r="I187" s="173"/>
      <c r="J187" s="116" t="s">
        <v>480</v>
      </c>
      <c r="K187" s="117">
        <v>60</v>
      </c>
      <c r="L187" s="117">
        <v>60</v>
      </c>
    </row>
    <row r="188" spans="1:12" ht="50.1" customHeight="1">
      <c r="A188" s="173"/>
      <c r="B188" s="173"/>
      <c r="C188" s="173"/>
      <c r="D188" s="173"/>
      <c r="E188" s="173"/>
      <c r="F188" s="173"/>
      <c r="G188" s="173"/>
      <c r="H188" s="173"/>
      <c r="I188" s="173"/>
      <c r="J188" s="116" t="s">
        <v>479</v>
      </c>
      <c r="K188" s="117">
        <v>60</v>
      </c>
      <c r="L188" s="117">
        <v>60</v>
      </c>
    </row>
    <row r="189" spans="1:12" ht="50.1" customHeight="1">
      <c r="A189" s="173"/>
      <c r="B189" s="173"/>
      <c r="C189" s="173"/>
      <c r="D189" s="173"/>
      <c r="E189" s="173"/>
      <c r="F189" s="173"/>
      <c r="G189" s="173"/>
      <c r="H189" s="173"/>
      <c r="I189" s="173"/>
      <c r="J189" s="116" t="s">
        <v>477</v>
      </c>
      <c r="K189" s="117">
        <v>60</v>
      </c>
      <c r="L189" s="117">
        <v>60</v>
      </c>
    </row>
    <row r="190" spans="1:12" ht="50.1" customHeight="1">
      <c r="A190" s="178">
        <v>38</v>
      </c>
      <c r="B190" s="178">
        <v>2</v>
      </c>
      <c r="C190" s="178">
        <v>986</v>
      </c>
      <c r="D190" s="172" t="s">
        <v>638</v>
      </c>
      <c r="E190" s="172" t="s">
        <v>639</v>
      </c>
      <c r="F190" s="172" t="s">
        <v>527</v>
      </c>
      <c r="G190" s="172" t="s">
        <v>18</v>
      </c>
      <c r="H190" s="172">
        <v>7574807914</v>
      </c>
      <c r="I190" s="174" t="s">
        <v>640</v>
      </c>
      <c r="J190" s="116" t="s">
        <v>476</v>
      </c>
      <c r="K190" s="117">
        <v>30</v>
      </c>
      <c r="L190" s="117">
        <v>30</v>
      </c>
    </row>
    <row r="191" spans="1:12" ht="50.1" customHeight="1">
      <c r="A191" s="173"/>
      <c r="B191" s="173"/>
      <c r="C191" s="173"/>
      <c r="D191" s="173"/>
      <c r="E191" s="173"/>
      <c r="F191" s="173"/>
      <c r="G191" s="173"/>
      <c r="H191" s="173"/>
      <c r="I191" s="173"/>
      <c r="J191" s="116" t="s">
        <v>477</v>
      </c>
      <c r="K191" s="117">
        <v>180</v>
      </c>
      <c r="L191" s="117">
        <v>180</v>
      </c>
    </row>
    <row r="192" spans="1:12" ht="50.1" customHeight="1">
      <c r="A192" s="173"/>
      <c r="B192" s="173"/>
      <c r="C192" s="173"/>
      <c r="D192" s="173"/>
      <c r="E192" s="173"/>
      <c r="F192" s="173"/>
      <c r="G192" s="173"/>
      <c r="H192" s="173"/>
      <c r="I192" s="173"/>
      <c r="J192" s="116" t="s">
        <v>480</v>
      </c>
      <c r="K192" s="117">
        <v>30</v>
      </c>
      <c r="L192" s="117">
        <v>30</v>
      </c>
    </row>
    <row r="193" spans="1:12" ht="50.1" customHeight="1">
      <c r="A193" s="173"/>
      <c r="B193" s="173"/>
      <c r="C193" s="173"/>
      <c r="D193" s="173"/>
      <c r="E193" s="173"/>
      <c r="F193" s="173"/>
      <c r="G193" s="173"/>
      <c r="H193" s="173"/>
      <c r="I193" s="173"/>
      <c r="J193" s="116" t="s">
        <v>479</v>
      </c>
      <c r="K193" s="117">
        <v>30</v>
      </c>
      <c r="L193" s="117">
        <v>30</v>
      </c>
    </row>
    <row r="194" spans="1:12" ht="50.1" customHeight="1">
      <c r="A194" s="173"/>
      <c r="B194" s="173"/>
      <c r="C194" s="173"/>
      <c r="D194" s="173"/>
      <c r="E194" s="173"/>
      <c r="F194" s="173"/>
      <c r="G194" s="173"/>
      <c r="H194" s="173"/>
      <c r="I194" s="173"/>
      <c r="J194" s="116" t="s">
        <v>489</v>
      </c>
      <c r="K194" s="117">
        <v>90</v>
      </c>
      <c r="L194" s="117">
        <v>90</v>
      </c>
    </row>
    <row r="195" spans="1:12" ht="50.1" customHeight="1">
      <c r="A195" s="178">
        <v>39</v>
      </c>
      <c r="B195" s="175">
        <v>2</v>
      </c>
      <c r="C195" s="172">
        <v>460</v>
      </c>
      <c r="D195" s="172" t="s">
        <v>641</v>
      </c>
      <c r="E195" s="172" t="s">
        <v>642</v>
      </c>
      <c r="F195" s="172" t="s">
        <v>571</v>
      </c>
      <c r="G195" s="172" t="s">
        <v>474</v>
      </c>
      <c r="H195" s="172">
        <v>9099063450</v>
      </c>
      <c r="I195" s="174" t="s">
        <v>643</v>
      </c>
      <c r="J195" s="116" t="s">
        <v>478</v>
      </c>
      <c r="K195" s="124">
        <v>60</v>
      </c>
      <c r="L195" s="124">
        <v>60</v>
      </c>
    </row>
    <row r="196" spans="1:12" ht="50.1" customHeight="1">
      <c r="A196" s="173"/>
      <c r="B196" s="173"/>
      <c r="C196" s="173"/>
      <c r="D196" s="173"/>
      <c r="E196" s="173"/>
      <c r="F196" s="173"/>
      <c r="G196" s="173"/>
      <c r="H196" s="173"/>
      <c r="I196" s="173"/>
      <c r="J196" s="116" t="s">
        <v>477</v>
      </c>
      <c r="K196" s="124">
        <v>60</v>
      </c>
      <c r="L196" s="124">
        <v>60</v>
      </c>
    </row>
    <row r="197" spans="1:12" ht="50.1" customHeight="1">
      <c r="A197" s="173"/>
      <c r="B197" s="173"/>
      <c r="C197" s="173"/>
      <c r="D197" s="173"/>
      <c r="E197" s="173"/>
      <c r="F197" s="173"/>
      <c r="G197" s="173"/>
      <c r="H197" s="173"/>
      <c r="I197" s="173"/>
      <c r="J197" s="116" t="s">
        <v>480</v>
      </c>
      <c r="K197" s="124">
        <v>60</v>
      </c>
      <c r="L197" s="124">
        <v>60</v>
      </c>
    </row>
    <row r="198" spans="1:12" ht="50.1" customHeight="1">
      <c r="A198" s="173"/>
      <c r="B198" s="173"/>
      <c r="C198" s="173"/>
      <c r="D198" s="173"/>
      <c r="E198" s="173"/>
      <c r="F198" s="173"/>
      <c r="G198" s="173"/>
      <c r="H198" s="173"/>
      <c r="I198" s="173"/>
      <c r="J198" s="116" t="s">
        <v>479</v>
      </c>
      <c r="K198" s="124">
        <v>60</v>
      </c>
      <c r="L198" s="124">
        <v>60</v>
      </c>
    </row>
    <row r="199" spans="1:12" ht="50.1" customHeight="1">
      <c r="A199" s="175">
        <v>40</v>
      </c>
      <c r="B199" s="175">
        <v>2</v>
      </c>
      <c r="C199" s="172">
        <v>903</v>
      </c>
      <c r="D199" s="172" t="s">
        <v>644</v>
      </c>
      <c r="E199" s="172" t="s">
        <v>645</v>
      </c>
      <c r="F199" s="172" t="s">
        <v>646</v>
      </c>
      <c r="G199" s="172" t="s">
        <v>18</v>
      </c>
      <c r="H199" s="172">
        <v>9099063080</v>
      </c>
      <c r="I199" s="174" t="s">
        <v>647</v>
      </c>
      <c r="J199" s="116" t="s">
        <v>477</v>
      </c>
      <c r="K199" s="124">
        <v>60</v>
      </c>
      <c r="L199" s="124">
        <v>60</v>
      </c>
    </row>
    <row r="200" spans="1:12" ht="50.1" customHeight="1">
      <c r="A200" s="173"/>
      <c r="B200" s="173"/>
      <c r="C200" s="173"/>
      <c r="D200" s="173"/>
      <c r="E200" s="173"/>
      <c r="F200" s="173"/>
      <c r="G200" s="173"/>
      <c r="H200" s="173"/>
      <c r="I200" s="173"/>
      <c r="J200" s="116" t="s">
        <v>489</v>
      </c>
      <c r="K200" s="124">
        <v>60</v>
      </c>
      <c r="L200" s="124">
        <v>60</v>
      </c>
    </row>
    <row r="201" spans="1:12" ht="50.1" customHeight="1">
      <c r="A201" s="173"/>
      <c r="B201" s="173"/>
      <c r="C201" s="173"/>
      <c r="D201" s="173"/>
      <c r="E201" s="173"/>
      <c r="F201" s="173"/>
      <c r="G201" s="173"/>
      <c r="H201" s="173"/>
      <c r="I201" s="173"/>
      <c r="J201" s="116" t="s">
        <v>522</v>
      </c>
      <c r="K201" s="124">
        <v>60</v>
      </c>
      <c r="L201" s="124">
        <v>60</v>
      </c>
    </row>
    <row r="202" spans="1:12" ht="50.1" customHeight="1">
      <c r="A202" s="173"/>
      <c r="B202" s="173"/>
      <c r="C202" s="173"/>
      <c r="D202" s="173"/>
      <c r="E202" s="173"/>
      <c r="F202" s="173"/>
      <c r="G202" s="173"/>
      <c r="H202" s="173"/>
      <c r="I202" s="173"/>
      <c r="J202" s="116" t="s">
        <v>480</v>
      </c>
      <c r="K202" s="124">
        <v>30</v>
      </c>
      <c r="L202" s="124">
        <v>30</v>
      </c>
    </row>
    <row r="203" spans="1:12" ht="50.1" customHeight="1">
      <c r="A203" s="173"/>
      <c r="B203" s="173"/>
      <c r="C203" s="173"/>
      <c r="D203" s="173"/>
      <c r="E203" s="173"/>
      <c r="F203" s="173"/>
      <c r="G203" s="173"/>
      <c r="H203" s="173"/>
      <c r="I203" s="173"/>
      <c r="J203" s="116" t="s">
        <v>479</v>
      </c>
      <c r="K203" s="124">
        <v>30</v>
      </c>
      <c r="L203" s="124">
        <v>30</v>
      </c>
    </row>
    <row r="204" spans="1:12" ht="50.1" customHeight="1">
      <c r="A204" s="172">
        <v>41</v>
      </c>
      <c r="B204" s="172">
        <v>3</v>
      </c>
      <c r="C204" s="172">
        <v>604</v>
      </c>
      <c r="D204" s="172" t="s">
        <v>648</v>
      </c>
      <c r="E204" s="172" t="s">
        <v>649</v>
      </c>
      <c r="F204" s="172" t="s">
        <v>650</v>
      </c>
      <c r="G204" s="172" t="s">
        <v>651</v>
      </c>
      <c r="H204" s="178">
        <v>9099063204</v>
      </c>
      <c r="I204" s="174" t="s">
        <v>652</v>
      </c>
      <c r="J204" s="116" t="s">
        <v>653</v>
      </c>
      <c r="K204" s="117">
        <v>120</v>
      </c>
      <c r="L204" s="117">
        <v>120</v>
      </c>
    </row>
    <row r="205" spans="1:12" ht="50.1" customHeight="1">
      <c r="A205" s="173"/>
      <c r="B205" s="173"/>
      <c r="C205" s="173"/>
      <c r="D205" s="173"/>
      <c r="E205" s="173"/>
      <c r="F205" s="173"/>
      <c r="G205" s="173"/>
      <c r="H205" s="173"/>
      <c r="I205" s="173"/>
      <c r="J205" s="116" t="s">
        <v>654</v>
      </c>
      <c r="K205" s="117">
        <v>60</v>
      </c>
      <c r="L205" s="117">
        <v>60</v>
      </c>
    </row>
    <row r="206" spans="1:12" ht="50.1" customHeight="1">
      <c r="A206" s="173"/>
      <c r="B206" s="173"/>
      <c r="C206" s="173"/>
      <c r="D206" s="173"/>
      <c r="E206" s="173"/>
      <c r="F206" s="173"/>
      <c r="G206" s="173"/>
      <c r="H206" s="173"/>
      <c r="I206" s="173"/>
      <c r="J206" s="116" t="s">
        <v>655</v>
      </c>
      <c r="K206" s="117">
        <v>60</v>
      </c>
      <c r="L206" s="117">
        <v>60</v>
      </c>
    </row>
    <row r="207" spans="1:12" ht="50.1" customHeight="1">
      <c r="A207" s="173"/>
      <c r="B207" s="173"/>
      <c r="C207" s="173"/>
      <c r="D207" s="173"/>
      <c r="E207" s="173"/>
      <c r="F207" s="173"/>
      <c r="G207" s="173"/>
      <c r="H207" s="173"/>
      <c r="I207" s="173"/>
      <c r="J207" s="116" t="s">
        <v>656</v>
      </c>
      <c r="K207" s="117">
        <v>60</v>
      </c>
      <c r="L207" s="117">
        <v>60</v>
      </c>
    </row>
    <row r="208" spans="1:12" ht="50.1" customHeight="1">
      <c r="A208" s="173"/>
      <c r="B208" s="173"/>
      <c r="C208" s="173"/>
      <c r="D208" s="173"/>
      <c r="E208" s="173"/>
      <c r="F208" s="173"/>
      <c r="G208" s="173"/>
      <c r="H208" s="173"/>
      <c r="I208" s="173"/>
      <c r="J208" s="116" t="s">
        <v>657</v>
      </c>
      <c r="K208" s="117">
        <v>60</v>
      </c>
      <c r="L208" s="117">
        <v>60</v>
      </c>
    </row>
    <row r="209" spans="1:12" ht="50.1" customHeight="1">
      <c r="A209" s="173"/>
      <c r="B209" s="173"/>
      <c r="C209" s="173"/>
      <c r="D209" s="173"/>
      <c r="E209" s="173"/>
      <c r="F209" s="173"/>
      <c r="G209" s="172" t="s">
        <v>18</v>
      </c>
      <c r="H209" s="173"/>
      <c r="I209" s="173"/>
      <c r="J209" s="116" t="s">
        <v>658</v>
      </c>
      <c r="K209" s="117">
        <v>90</v>
      </c>
      <c r="L209" s="117">
        <v>90</v>
      </c>
    </row>
    <row r="210" spans="1:12" ht="50.1" customHeight="1">
      <c r="A210" s="173"/>
      <c r="B210" s="173"/>
      <c r="C210" s="173"/>
      <c r="D210" s="173"/>
      <c r="E210" s="173"/>
      <c r="F210" s="173"/>
      <c r="G210" s="173"/>
      <c r="H210" s="173"/>
      <c r="I210" s="173"/>
      <c r="J210" s="116" t="s">
        <v>659</v>
      </c>
      <c r="K210" s="117">
        <v>120</v>
      </c>
      <c r="L210" s="117">
        <v>120</v>
      </c>
    </row>
    <row r="211" spans="1:12" ht="50.1" customHeight="1">
      <c r="A211" s="173"/>
      <c r="B211" s="173"/>
      <c r="C211" s="173"/>
      <c r="D211" s="173"/>
      <c r="E211" s="173"/>
      <c r="F211" s="173"/>
      <c r="G211" s="173"/>
      <c r="H211" s="173"/>
      <c r="I211" s="173"/>
      <c r="J211" s="116" t="s">
        <v>660</v>
      </c>
      <c r="K211" s="117">
        <v>30</v>
      </c>
      <c r="L211" s="117">
        <v>30</v>
      </c>
    </row>
    <row r="212" spans="1:12" ht="50.1" customHeight="1">
      <c r="A212" s="173"/>
      <c r="B212" s="173"/>
      <c r="C212" s="173"/>
      <c r="D212" s="173"/>
      <c r="E212" s="173"/>
      <c r="F212" s="173"/>
      <c r="G212" s="173"/>
      <c r="H212" s="173"/>
      <c r="I212" s="173"/>
      <c r="J212" s="116" t="s">
        <v>661</v>
      </c>
      <c r="K212" s="117">
        <v>30</v>
      </c>
      <c r="L212" s="117">
        <v>30</v>
      </c>
    </row>
    <row r="213" spans="1:12" ht="50.1" customHeight="1">
      <c r="A213" s="173"/>
      <c r="B213" s="173"/>
      <c r="C213" s="173"/>
      <c r="D213" s="173"/>
      <c r="E213" s="173"/>
      <c r="F213" s="173"/>
      <c r="G213" s="173"/>
      <c r="H213" s="173"/>
      <c r="I213" s="173"/>
      <c r="J213" s="116" t="s">
        <v>662</v>
      </c>
      <c r="K213" s="117">
        <v>60</v>
      </c>
      <c r="L213" s="117">
        <v>60</v>
      </c>
    </row>
    <row r="214" spans="1:12" ht="50.1" customHeight="1">
      <c r="A214" s="173"/>
      <c r="B214" s="173"/>
      <c r="C214" s="173"/>
      <c r="D214" s="173"/>
      <c r="E214" s="173"/>
      <c r="F214" s="173"/>
      <c r="G214" s="173"/>
      <c r="H214" s="173"/>
      <c r="I214" s="173"/>
      <c r="J214" s="116" t="s">
        <v>663</v>
      </c>
      <c r="K214" s="117">
        <v>60</v>
      </c>
      <c r="L214" s="117">
        <v>60</v>
      </c>
    </row>
    <row r="215" spans="1:12" ht="50.1" customHeight="1">
      <c r="A215" s="173"/>
      <c r="B215" s="173"/>
      <c r="C215" s="173"/>
      <c r="D215" s="173"/>
      <c r="E215" s="173"/>
      <c r="F215" s="173"/>
      <c r="G215" s="173"/>
      <c r="H215" s="173"/>
      <c r="I215" s="173"/>
      <c r="J215" s="116" t="s">
        <v>664</v>
      </c>
      <c r="K215" s="117">
        <v>30</v>
      </c>
      <c r="L215" s="117">
        <v>30</v>
      </c>
    </row>
    <row r="216" spans="1:12" ht="50.1" customHeight="1">
      <c r="A216" s="172">
        <v>42</v>
      </c>
      <c r="B216" s="172">
        <v>3</v>
      </c>
      <c r="C216" s="172">
        <v>606</v>
      </c>
      <c r="D216" s="172" t="s">
        <v>665</v>
      </c>
      <c r="E216" s="172" t="s">
        <v>666</v>
      </c>
      <c r="F216" s="172" t="s">
        <v>646</v>
      </c>
      <c r="G216" s="172" t="s">
        <v>18</v>
      </c>
      <c r="H216" s="172">
        <v>9099063206</v>
      </c>
      <c r="I216" s="174" t="s">
        <v>667</v>
      </c>
      <c r="J216" s="116" t="s">
        <v>480</v>
      </c>
      <c r="K216" s="117">
        <v>45</v>
      </c>
      <c r="L216" s="117">
        <v>45</v>
      </c>
    </row>
    <row r="217" spans="1:12" ht="50.1" customHeight="1">
      <c r="A217" s="173"/>
      <c r="B217" s="173"/>
      <c r="C217" s="173"/>
      <c r="D217" s="173"/>
      <c r="E217" s="173"/>
      <c r="F217" s="173"/>
      <c r="G217" s="173"/>
      <c r="H217" s="173"/>
      <c r="I217" s="173"/>
      <c r="J217" s="116" t="s">
        <v>479</v>
      </c>
      <c r="K217" s="117">
        <v>45</v>
      </c>
      <c r="L217" s="117">
        <v>45</v>
      </c>
    </row>
    <row r="218" spans="1:12" ht="50.1" customHeight="1">
      <c r="A218" s="173"/>
      <c r="B218" s="173"/>
      <c r="C218" s="173"/>
      <c r="D218" s="173"/>
      <c r="E218" s="173"/>
      <c r="F218" s="173"/>
      <c r="G218" s="173"/>
      <c r="H218" s="173"/>
      <c r="I218" s="173"/>
      <c r="J218" s="116" t="s">
        <v>477</v>
      </c>
      <c r="K218" s="117">
        <v>60</v>
      </c>
      <c r="L218" s="117">
        <v>60</v>
      </c>
    </row>
    <row r="219" spans="1:12" ht="50.1" customHeight="1">
      <c r="A219" s="173"/>
      <c r="B219" s="173"/>
      <c r="C219" s="173"/>
      <c r="D219" s="173"/>
      <c r="E219" s="173"/>
      <c r="F219" s="173"/>
      <c r="G219" s="173"/>
      <c r="H219" s="173"/>
      <c r="I219" s="173"/>
      <c r="J219" s="116" t="s">
        <v>478</v>
      </c>
      <c r="K219" s="117">
        <v>60</v>
      </c>
      <c r="L219" s="117">
        <v>60</v>
      </c>
    </row>
    <row r="220" spans="1:12" ht="50.1" customHeight="1">
      <c r="A220" s="173"/>
      <c r="B220" s="173"/>
      <c r="C220" s="173"/>
      <c r="D220" s="173"/>
      <c r="E220" s="173"/>
      <c r="F220" s="173"/>
      <c r="G220" s="173"/>
      <c r="H220" s="173"/>
      <c r="I220" s="173"/>
      <c r="J220" s="116" t="s">
        <v>500</v>
      </c>
      <c r="K220" s="117">
        <v>30</v>
      </c>
      <c r="L220" s="117">
        <v>30</v>
      </c>
    </row>
    <row r="221" spans="1:12" ht="50.1" customHeight="1">
      <c r="A221" s="172">
        <v>43</v>
      </c>
      <c r="B221" s="172">
        <v>3</v>
      </c>
      <c r="C221" s="172">
        <v>618</v>
      </c>
      <c r="D221" s="172" t="s">
        <v>668</v>
      </c>
      <c r="E221" s="172" t="s">
        <v>669</v>
      </c>
      <c r="F221" s="172" t="s">
        <v>670</v>
      </c>
      <c r="G221" s="172" t="s">
        <v>474</v>
      </c>
      <c r="H221" s="172">
        <v>9099063218</v>
      </c>
      <c r="I221" s="174" t="s">
        <v>671</v>
      </c>
      <c r="J221" s="116" t="s">
        <v>479</v>
      </c>
      <c r="K221" s="117">
        <v>120</v>
      </c>
      <c r="L221" s="117">
        <v>120</v>
      </c>
    </row>
    <row r="222" spans="1:12" ht="50.1" customHeight="1">
      <c r="A222" s="173"/>
      <c r="B222" s="173"/>
      <c r="C222" s="173"/>
      <c r="D222" s="173"/>
      <c r="E222" s="173"/>
      <c r="F222" s="173"/>
      <c r="G222" s="173"/>
      <c r="H222" s="173"/>
      <c r="I222" s="173"/>
      <c r="J222" s="116" t="s">
        <v>478</v>
      </c>
      <c r="K222" s="117">
        <v>120</v>
      </c>
      <c r="L222" s="117">
        <v>120</v>
      </c>
    </row>
    <row r="223" spans="1:12" ht="50.1" customHeight="1">
      <c r="A223" s="173"/>
      <c r="B223" s="173"/>
      <c r="C223" s="173"/>
      <c r="D223" s="173"/>
      <c r="E223" s="173"/>
      <c r="F223" s="173"/>
      <c r="G223" s="173"/>
      <c r="H223" s="173"/>
      <c r="I223" s="173"/>
      <c r="J223" s="116" t="s">
        <v>480</v>
      </c>
      <c r="K223" s="117">
        <v>120</v>
      </c>
      <c r="L223" s="117">
        <v>120</v>
      </c>
    </row>
    <row r="224" spans="1:12" ht="50.1" customHeight="1">
      <c r="A224" s="178">
        <v>44</v>
      </c>
      <c r="B224" s="178">
        <v>3</v>
      </c>
      <c r="C224" s="178">
        <v>622</v>
      </c>
      <c r="D224" s="172" t="s">
        <v>672</v>
      </c>
      <c r="E224" s="172" t="s">
        <v>673</v>
      </c>
      <c r="F224" s="172" t="s">
        <v>674</v>
      </c>
      <c r="G224" s="172" t="s">
        <v>474</v>
      </c>
      <c r="H224" s="172">
        <v>9099063222</v>
      </c>
      <c r="I224" s="174" t="s">
        <v>675</v>
      </c>
      <c r="J224" s="116" t="s">
        <v>476</v>
      </c>
      <c r="K224" s="117">
        <v>30</v>
      </c>
      <c r="L224" s="117">
        <v>30</v>
      </c>
    </row>
    <row r="225" spans="1:12" ht="50.1" customHeight="1">
      <c r="A225" s="173"/>
      <c r="B225" s="173"/>
      <c r="C225" s="173"/>
      <c r="D225" s="173"/>
      <c r="E225" s="173"/>
      <c r="F225" s="173"/>
      <c r="G225" s="173"/>
      <c r="H225" s="173"/>
      <c r="I225" s="173"/>
      <c r="J225" s="116" t="s">
        <v>478</v>
      </c>
      <c r="K225" s="117">
        <v>30</v>
      </c>
      <c r="L225" s="117">
        <v>30</v>
      </c>
    </row>
    <row r="226" spans="1:12" ht="50.1" customHeight="1">
      <c r="A226" s="173"/>
      <c r="B226" s="173"/>
      <c r="C226" s="173"/>
      <c r="D226" s="173"/>
      <c r="E226" s="173"/>
      <c r="F226" s="173"/>
      <c r="G226" s="173"/>
      <c r="H226" s="173"/>
      <c r="I226" s="173"/>
      <c r="J226" s="116" t="s">
        <v>480</v>
      </c>
      <c r="K226" s="117">
        <v>60</v>
      </c>
      <c r="L226" s="117">
        <v>60</v>
      </c>
    </row>
    <row r="227" spans="1:12" ht="50.1" customHeight="1">
      <c r="A227" s="173"/>
      <c r="B227" s="173"/>
      <c r="C227" s="173"/>
      <c r="D227" s="173"/>
      <c r="E227" s="173"/>
      <c r="F227" s="173"/>
      <c r="G227" s="173"/>
      <c r="H227" s="173"/>
      <c r="I227" s="173"/>
      <c r="J227" s="116" t="s">
        <v>479</v>
      </c>
      <c r="K227" s="117">
        <v>60</v>
      </c>
      <c r="L227" s="117">
        <v>60</v>
      </c>
    </row>
    <row r="228" spans="1:12" ht="50.1" customHeight="1">
      <c r="A228" s="172">
        <v>45</v>
      </c>
      <c r="B228" s="172">
        <v>3</v>
      </c>
      <c r="C228" s="172">
        <v>630</v>
      </c>
      <c r="D228" s="172" t="s">
        <v>676</v>
      </c>
      <c r="E228" s="172" t="s">
        <v>677</v>
      </c>
      <c r="F228" s="172" t="s">
        <v>678</v>
      </c>
      <c r="G228" s="172" t="s">
        <v>474</v>
      </c>
      <c r="H228" s="172">
        <v>9099063230</v>
      </c>
      <c r="I228" s="174" t="s">
        <v>679</v>
      </c>
      <c r="J228" s="116" t="s">
        <v>478</v>
      </c>
      <c r="K228" s="117">
        <v>120</v>
      </c>
      <c r="L228" s="117">
        <v>120</v>
      </c>
    </row>
    <row r="229" spans="1:12" ht="50.1" customHeight="1">
      <c r="A229" s="173"/>
      <c r="B229" s="173"/>
      <c r="C229" s="173"/>
      <c r="D229" s="173"/>
      <c r="E229" s="173"/>
      <c r="F229" s="173"/>
      <c r="G229" s="173"/>
      <c r="H229" s="173"/>
      <c r="I229" s="173"/>
      <c r="J229" s="116" t="s">
        <v>479</v>
      </c>
      <c r="K229" s="117">
        <v>60</v>
      </c>
      <c r="L229" s="117">
        <v>60</v>
      </c>
    </row>
    <row r="230" spans="1:12" ht="50.1" customHeight="1">
      <c r="A230" s="173"/>
      <c r="B230" s="173"/>
      <c r="C230" s="173"/>
      <c r="D230" s="173"/>
      <c r="E230" s="173"/>
      <c r="F230" s="173"/>
      <c r="G230" s="173"/>
      <c r="H230" s="173"/>
      <c r="I230" s="173"/>
      <c r="J230" s="116" t="s">
        <v>480</v>
      </c>
      <c r="K230" s="117">
        <v>60</v>
      </c>
      <c r="L230" s="117">
        <v>60</v>
      </c>
    </row>
    <row r="231" spans="1:12" ht="50.1" customHeight="1">
      <c r="A231" s="173"/>
      <c r="B231" s="173"/>
      <c r="C231" s="173"/>
      <c r="D231" s="173"/>
      <c r="E231" s="173"/>
      <c r="F231" s="173"/>
      <c r="G231" s="173"/>
      <c r="H231" s="173"/>
      <c r="I231" s="173"/>
      <c r="J231" s="116" t="s">
        <v>477</v>
      </c>
      <c r="K231" s="117">
        <v>120</v>
      </c>
      <c r="L231" s="117">
        <v>120</v>
      </c>
    </row>
    <row r="232" spans="1:12" ht="50.1" customHeight="1">
      <c r="A232" s="173"/>
      <c r="B232" s="173"/>
      <c r="C232" s="173"/>
      <c r="D232" s="173"/>
      <c r="E232" s="173"/>
      <c r="F232" s="173"/>
      <c r="G232" s="173"/>
      <c r="H232" s="173"/>
      <c r="I232" s="173"/>
      <c r="J232" s="116" t="s">
        <v>488</v>
      </c>
      <c r="K232" s="117">
        <v>30</v>
      </c>
      <c r="L232" s="117">
        <v>30</v>
      </c>
    </row>
    <row r="233" spans="1:12" ht="50.1" customHeight="1">
      <c r="A233" s="173"/>
      <c r="B233" s="173"/>
      <c r="C233" s="173"/>
      <c r="D233" s="173"/>
      <c r="E233" s="173"/>
      <c r="F233" s="173"/>
      <c r="G233" s="173"/>
      <c r="H233" s="173"/>
      <c r="I233" s="173"/>
      <c r="J233" s="116" t="s">
        <v>481</v>
      </c>
      <c r="K233" s="117">
        <v>30</v>
      </c>
      <c r="L233" s="117">
        <v>30</v>
      </c>
    </row>
    <row r="234" spans="1:12" ht="50.1" customHeight="1">
      <c r="A234" s="172">
        <v>46</v>
      </c>
      <c r="B234" s="172">
        <v>3</v>
      </c>
      <c r="C234" s="172">
        <v>641</v>
      </c>
      <c r="D234" s="172" t="s">
        <v>680</v>
      </c>
      <c r="E234" s="172" t="s">
        <v>681</v>
      </c>
      <c r="F234" s="172" t="s">
        <v>682</v>
      </c>
      <c r="G234" s="172" t="s">
        <v>18</v>
      </c>
      <c r="H234" s="172">
        <v>9099063241</v>
      </c>
      <c r="I234" s="174" t="s">
        <v>683</v>
      </c>
      <c r="J234" s="116" t="s">
        <v>476</v>
      </c>
      <c r="K234" s="117">
        <v>60</v>
      </c>
      <c r="L234" s="117">
        <v>60</v>
      </c>
    </row>
    <row r="235" spans="1:12" ht="50.1" customHeight="1">
      <c r="A235" s="173"/>
      <c r="B235" s="173"/>
      <c r="C235" s="173"/>
      <c r="D235" s="173"/>
      <c r="E235" s="173"/>
      <c r="F235" s="173"/>
      <c r="G235" s="173"/>
      <c r="H235" s="173"/>
      <c r="I235" s="173"/>
      <c r="J235" s="116" t="s">
        <v>480</v>
      </c>
      <c r="K235" s="117">
        <v>60</v>
      </c>
      <c r="L235" s="117">
        <v>60</v>
      </c>
    </row>
    <row r="236" spans="1:12" ht="50.1" customHeight="1">
      <c r="A236" s="173"/>
      <c r="B236" s="173"/>
      <c r="C236" s="173"/>
      <c r="D236" s="173"/>
      <c r="E236" s="173"/>
      <c r="F236" s="173"/>
      <c r="G236" s="173"/>
      <c r="H236" s="173"/>
      <c r="I236" s="173"/>
      <c r="J236" s="116" t="s">
        <v>478</v>
      </c>
      <c r="K236" s="117">
        <v>60</v>
      </c>
      <c r="L236" s="117">
        <v>60</v>
      </c>
    </row>
    <row r="237" spans="1:12" ht="50.1" customHeight="1">
      <c r="A237" s="173"/>
      <c r="B237" s="173"/>
      <c r="C237" s="173"/>
      <c r="D237" s="173"/>
      <c r="E237" s="173"/>
      <c r="F237" s="173"/>
      <c r="G237" s="173"/>
      <c r="H237" s="173"/>
      <c r="I237" s="173"/>
      <c r="J237" s="116" t="s">
        <v>479</v>
      </c>
      <c r="K237" s="117">
        <v>90</v>
      </c>
      <c r="L237" s="117">
        <v>90</v>
      </c>
    </row>
    <row r="238" spans="1:12" ht="50.1" customHeight="1">
      <c r="A238" s="173"/>
      <c r="B238" s="173"/>
      <c r="C238" s="173"/>
      <c r="D238" s="173"/>
      <c r="E238" s="173"/>
      <c r="F238" s="173"/>
      <c r="G238" s="173"/>
      <c r="H238" s="173"/>
      <c r="I238" s="173"/>
      <c r="J238" s="116" t="s">
        <v>477</v>
      </c>
      <c r="K238" s="117">
        <v>60</v>
      </c>
      <c r="L238" s="117">
        <v>60</v>
      </c>
    </row>
    <row r="239" spans="1:12" ht="50.1" customHeight="1">
      <c r="A239" s="173"/>
      <c r="B239" s="173"/>
      <c r="C239" s="173"/>
      <c r="D239" s="173"/>
      <c r="E239" s="173"/>
      <c r="F239" s="173"/>
      <c r="G239" s="173"/>
      <c r="H239" s="173"/>
      <c r="I239" s="173"/>
      <c r="J239" s="116" t="s">
        <v>489</v>
      </c>
      <c r="K239" s="117">
        <v>30</v>
      </c>
      <c r="L239" s="117">
        <v>30</v>
      </c>
    </row>
    <row r="240" spans="1:12" ht="50.1" customHeight="1">
      <c r="A240" s="172">
        <v>47</v>
      </c>
      <c r="B240" s="172">
        <v>3</v>
      </c>
      <c r="C240" s="172">
        <v>642</v>
      </c>
      <c r="D240" s="172" t="s">
        <v>684</v>
      </c>
      <c r="E240" s="172" t="s">
        <v>685</v>
      </c>
      <c r="F240" s="172" t="s">
        <v>646</v>
      </c>
      <c r="G240" s="172" t="s">
        <v>18</v>
      </c>
      <c r="H240" s="172">
        <v>9099063242</v>
      </c>
      <c r="I240" s="174" t="s">
        <v>686</v>
      </c>
      <c r="J240" s="116" t="s">
        <v>479</v>
      </c>
      <c r="K240" s="117">
        <v>120</v>
      </c>
      <c r="L240" s="117">
        <v>120</v>
      </c>
    </row>
    <row r="241" spans="1:12" ht="50.1" customHeight="1">
      <c r="A241" s="173"/>
      <c r="B241" s="173"/>
      <c r="C241" s="173"/>
      <c r="D241" s="173"/>
      <c r="E241" s="173"/>
      <c r="F241" s="173"/>
      <c r="G241" s="173"/>
      <c r="H241" s="173"/>
      <c r="I241" s="173"/>
      <c r="J241" s="116" t="s">
        <v>480</v>
      </c>
      <c r="K241" s="117">
        <v>90</v>
      </c>
      <c r="L241" s="117">
        <v>90</v>
      </c>
    </row>
    <row r="242" spans="1:12" ht="50.1" customHeight="1">
      <c r="A242" s="173"/>
      <c r="B242" s="173"/>
      <c r="C242" s="173"/>
      <c r="D242" s="173"/>
      <c r="E242" s="173"/>
      <c r="F242" s="173"/>
      <c r="G242" s="173"/>
      <c r="H242" s="173"/>
      <c r="I242" s="173"/>
      <c r="J242" s="116" t="s">
        <v>477</v>
      </c>
      <c r="K242" s="117">
        <v>120</v>
      </c>
      <c r="L242" s="117">
        <v>120</v>
      </c>
    </row>
    <row r="243" spans="1:12" ht="50.1" customHeight="1">
      <c r="A243" s="173"/>
      <c r="B243" s="173"/>
      <c r="C243" s="173"/>
      <c r="D243" s="173"/>
      <c r="E243" s="173"/>
      <c r="F243" s="173"/>
      <c r="G243" s="173"/>
      <c r="H243" s="173"/>
      <c r="I243" s="173"/>
      <c r="J243" s="116" t="s">
        <v>478</v>
      </c>
      <c r="K243" s="117">
        <v>60</v>
      </c>
      <c r="L243" s="117">
        <v>60</v>
      </c>
    </row>
    <row r="244" spans="1:12" ht="50.1" customHeight="1">
      <c r="A244" s="173"/>
      <c r="B244" s="173"/>
      <c r="C244" s="173"/>
      <c r="D244" s="173"/>
      <c r="E244" s="173"/>
      <c r="F244" s="173"/>
      <c r="G244" s="173"/>
      <c r="H244" s="173"/>
      <c r="I244" s="173"/>
      <c r="J244" s="116" t="s">
        <v>522</v>
      </c>
      <c r="K244" s="117">
        <v>60</v>
      </c>
      <c r="L244" s="117">
        <v>60</v>
      </c>
    </row>
    <row r="245" spans="1:12" ht="50.1" customHeight="1">
      <c r="A245" s="173"/>
      <c r="B245" s="173"/>
      <c r="C245" s="173"/>
      <c r="D245" s="173"/>
      <c r="E245" s="173"/>
      <c r="F245" s="173"/>
      <c r="G245" s="173"/>
      <c r="H245" s="173"/>
      <c r="I245" s="173"/>
      <c r="J245" s="116" t="s">
        <v>489</v>
      </c>
      <c r="K245" s="117">
        <v>60</v>
      </c>
      <c r="L245" s="117">
        <v>60</v>
      </c>
    </row>
    <row r="246" spans="1:12" ht="50.1" customHeight="1">
      <c r="A246" s="173"/>
      <c r="B246" s="173"/>
      <c r="C246" s="173"/>
      <c r="D246" s="173"/>
      <c r="E246" s="173"/>
      <c r="F246" s="173"/>
      <c r="G246" s="173"/>
      <c r="H246" s="173"/>
      <c r="I246" s="173"/>
      <c r="J246" s="116" t="s">
        <v>500</v>
      </c>
      <c r="K246" s="117">
        <v>30</v>
      </c>
      <c r="L246" s="117">
        <v>30</v>
      </c>
    </row>
    <row r="247" spans="1:12" ht="50.1" customHeight="1">
      <c r="A247" s="172">
        <v>48</v>
      </c>
      <c r="B247" s="172">
        <v>3</v>
      </c>
      <c r="C247" s="172">
        <v>667</v>
      </c>
      <c r="D247" s="184" t="s">
        <v>687</v>
      </c>
      <c r="E247" s="184" t="s">
        <v>688</v>
      </c>
      <c r="F247" s="172" t="s">
        <v>682</v>
      </c>
      <c r="G247" s="172" t="s">
        <v>18</v>
      </c>
      <c r="H247" s="172">
        <v>9099063267</v>
      </c>
      <c r="I247" s="174" t="s">
        <v>689</v>
      </c>
      <c r="J247" s="116" t="s">
        <v>476</v>
      </c>
      <c r="K247" s="125">
        <v>60</v>
      </c>
      <c r="L247" s="125">
        <v>60</v>
      </c>
    </row>
    <row r="248" spans="1:12" ht="50.1" customHeight="1">
      <c r="A248" s="173"/>
      <c r="B248" s="173"/>
      <c r="C248" s="173"/>
      <c r="D248" s="173"/>
      <c r="E248" s="173"/>
      <c r="F248" s="173"/>
      <c r="G248" s="173"/>
      <c r="H248" s="173"/>
      <c r="I248" s="173"/>
      <c r="J248" s="116" t="s">
        <v>477</v>
      </c>
      <c r="K248" s="125">
        <v>60</v>
      </c>
      <c r="L248" s="125">
        <v>60</v>
      </c>
    </row>
    <row r="249" spans="1:12" ht="50.1" customHeight="1">
      <c r="A249" s="173"/>
      <c r="B249" s="173"/>
      <c r="C249" s="173"/>
      <c r="D249" s="173"/>
      <c r="E249" s="173"/>
      <c r="F249" s="173"/>
      <c r="G249" s="173"/>
      <c r="H249" s="173"/>
      <c r="I249" s="173"/>
      <c r="J249" s="116" t="s">
        <v>480</v>
      </c>
      <c r="K249" s="125">
        <v>60</v>
      </c>
      <c r="L249" s="125">
        <v>60</v>
      </c>
    </row>
    <row r="250" spans="1:12" ht="50.1" customHeight="1">
      <c r="A250" s="173"/>
      <c r="B250" s="173"/>
      <c r="C250" s="173"/>
      <c r="D250" s="173"/>
      <c r="E250" s="173"/>
      <c r="F250" s="173"/>
      <c r="G250" s="173"/>
      <c r="H250" s="173"/>
      <c r="I250" s="173"/>
      <c r="J250" s="116" t="s">
        <v>489</v>
      </c>
      <c r="K250" s="125">
        <v>60</v>
      </c>
      <c r="L250" s="125">
        <v>60</v>
      </c>
    </row>
    <row r="251" spans="1:12" ht="50.1" customHeight="1">
      <c r="A251" s="173"/>
      <c r="B251" s="173"/>
      <c r="C251" s="173"/>
      <c r="D251" s="173"/>
      <c r="E251" s="173"/>
      <c r="F251" s="173"/>
      <c r="G251" s="173"/>
      <c r="H251" s="173"/>
      <c r="I251" s="173"/>
      <c r="J251" s="116" t="s">
        <v>578</v>
      </c>
      <c r="K251" s="125">
        <v>60</v>
      </c>
      <c r="L251" s="125">
        <v>60</v>
      </c>
    </row>
    <row r="252" spans="1:12" ht="50.1" customHeight="1">
      <c r="A252" s="173"/>
      <c r="B252" s="173"/>
      <c r="C252" s="173"/>
      <c r="D252" s="173"/>
      <c r="E252" s="173"/>
      <c r="F252" s="173"/>
      <c r="G252" s="173"/>
      <c r="H252" s="173"/>
      <c r="I252" s="173"/>
      <c r="J252" s="116" t="s">
        <v>478</v>
      </c>
      <c r="K252" s="125">
        <v>60</v>
      </c>
      <c r="L252" s="125">
        <v>60</v>
      </c>
    </row>
    <row r="253" spans="1:12" ht="50.1" customHeight="1">
      <c r="A253" s="172">
        <v>49</v>
      </c>
      <c r="B253" s="172">
        <v>3</v>
      </c>
      <c r="C253" s="172">
        <v>676</v>
      </c>
      <c r="D253" s="172" t="s">
        <v>690</v>
      </c>
      <c r="E253" s="172" t="s">
        <v>691</v>
      </c>
      <c r="F253" s="172" t="s">
        <v>692</v>
      </c>
      <c r="G253" s="172" t="s">
        <v>18</v>
      </c>
      <c r="H253" s="178">
        <v>9099063418</v>
      </c>
      <c r="I253" s="174" t="s">
        <v>693</v>
      </c>
      <c r="J253" s="116" t="s">
        <v>480</v>
      </c>
      <c r="K253" s="117">
        <v>60</v>
      </c>
      <c r="L253" s="117">
        <v>60</v>
      </c>
    </row>
    <row r="254" spans="1:12" ht="50.1" customHeight="1">
      <c r="A254" s="173"/>
      <c r="B254" s="173"/>
      <c r="C254" s="173"/>
      <c r="D254" s="173"/>
      <c r="E254" s="173"/>
      <c r="F254" s="173"/>
      <c r="G254" s="173"/>
      <c r="H254" s="173"/>
      <c r="I254" s="173"/>
      <c r="J254" s="116" t="s">
        <v>478</v>
      </c>
      <c r="K254" s="117">
        <v>60</v>
      </c>
      <c r="L254" s="117">
        <v>60</v>
      </c>
    </row>
    <row r="255" spans="1:12" ht="50.1" customHeight="1">
      <c r="A255" s="173"/>
      <c r="B255" s="173"/>
      <c r="C255" s="173"/>
      <c r="D255" s="173"/>
      <c r="E255" s="173"/>
      <c r="F255" s="173"/>
      <c r="G255" s="173"/>
      <c r="H255" s="173"/>
      <c r="I255" s="173"/>
      <c r="J255" s="116" t="s">
        <v>489</v>
      </c>
      <c r="K255" s="117">
        <v>30</v>
      </c>
      <c r="L255" s="117">
        <v>30</v>
      </c>
    </row>
    <row r="256" spans="1:12" ht="50.1" customHeight="1">
      <c r="A256" s="173"/>
      <c r="B256" s="173"/>
      <c r="C256" s="173"/>
      <c r="D256" s="173"/>
      <c r="E256" s="173"/>
      <c r="F256" s="173"/>
      <c r="G256" s="173"/>
      <c r="H256" s="173"/>
      <c r="I256" s="173"/>
      <c r="J256" s="116" t="s">
        <v>477</v>
      </c>
      <c r="K256" s="117">
        <v>60</v>
      </c>
      <c r="L256" s="117">
        <v>60</v>
      </c>
    </row>
    <row r="257" spans="1:12" ht="50.1" customHeight="1">
      <c r="A257" s="173"/>
      <c r="B257" s="173"/>
      <c r="C257" s="173"/>
      <c r="D257" s="173"/>
      <c r="E257" s="173"/>
      <c r="F257" s="173"/>
      <c r="G257" s="173"/>
      <c r="H257" s="173"/>
      <c r="I257" s="173"/>
      <c r="J257" s="116" t="s">
        <v>479</v>
      </c>
      <c r="K257" s="117">
        <v>120</v>
      </c>
      <c r="L257" s="117">
        <v>120</v>
      </c>
    </row>
    <row r="258" spans="1:12" ht="50.1" customHeight="1">
      <c r="A258" s="172">
        <v>50</v>
      </c>
      <c r="B258" s="172">
        <v>3</v>
      </c>
      <c r="C258" s="172">
        <v>678</v>
      </c>
      <c r="D258" s="172" t="s">
        <v>694</v>
      </c>
      <c r="E258" s="172" t="s">
        <v>695</v>
      </c>
      <c r="F258" s="172" t="s">
        <v>696</v>
      </c>
      <c r="G258" s="172" t="s">
        <v>18</v>
      </c>
      <c r="H258" s="172">
        <v>9099063419</v>
      </c>
      <c r="I258" s="174" t="s">
        <v>697</v>
      </c>
      <c r="J258" s="116" t="s">
        <v>478</v>
      </c>
      <c r="K258" s="117">
        <v>60</v>
      </c>
      <c r="L258" s="117">
        <v>60</v>
      </c>
    </row>
    <row r="259" spans="1:12" ht="50.1" customHeight="1">
      <c r="A259" s="173"/>
      <c r="B259" s="173"/>
      <c r="C259" s="173"/>
      <c r="D259" s="173"/>
      <c r="E259" s="173"/>
      <c r="F259" s="173"/>
      <c r="G259" s="173"/>
      <c r="H259" s="173"/>
      <c r="I259" s="173"/>
      <c r="J259" s="116" t="s">
        <v>479</v>
      </c>
      <c r="K259" s="117">
        <v>210</v>
      </c>
      <c r="L259" s="117">
        <v>210</v>
      </c>
    </row>
    <row r="260" spans="1:12" ht="50.1" customHeight="1">
      <c r="A260" s="173"/>
      <c r="B260" s="173"/>
      <c r="C260" s="173"/>
      <c r="D260" s="173"/>
      <c r="E260" s="173"/>
      <c r="F260" s="173"/>
      <c r="G260" s="173"/>
      <c r="H260" s="173"/>
      <c r="I260" s="173"/>
      <c r="J260" s="116" t="s">
        <v>477</v>
      </c>
      <c r="K260" s="117">
        <v>60</v>
      </c>
      <c r="L260" s="117">
        <v>60</v>
      </c>
    </row>
    <row r="261" spans="1:12" ht="50.1" customHeight="1">
      <c r="A261" s="173"/>
      <c r="B261" s="173"/>
      <c r="C261" s="173"/>
      <c r="D261" s="173"/>
      <c r="E261" s="173"/>
      <c r="F261" s="173"/>
      <c r="G261" s="173"/>
      <c r="H261" s="173"/>
      <c r="I261" s="173"/>
      <c r="J261" s="116" t="s">
        <v>480</v>
      </c>
      <c r="K261" s="117">
        <v>90</v>
      </c>
      <c r="L261" s="117">
        <v>90</v>
      </c>
    </row>
    <row r="262" spans="1:12" ht="50.1" customHeight="1">
      <c r="A262" s="173"/>
      <c r="B262" s="173"/>
      <c r="C262" s="173"/>
      <c r="D262" s="173"/>
      <c r="E262" s="173"/>
      <c r="F262" s="173"/>
      <c r="G262" s="173"/>
      <c r="H262" s="173"/>
      <c r="I262" s="173"/>
      <c r="J262" s="116" t="s">
        <v>488</v>
      </c>
      <c r="K262" s="117">
        <v>30</v>
      </c>
      <c r="L262" s="117">
        <v>30</v>
      </c>
    </row>
    <row r="263" spans="1:12" ht="50.1" customHeight="1">
      <c r="A263" s="172">
        <v>51</v>
      </c>
      <c r="B263" s="172">
        <v>3</v>
      </c>
      <c r="C263" s="172">
        <v>682</v>
      </c>
      <c r="D263" s="172" t="s">
        <v>698</v>
      </c>
      <c r="E263" s="172" t="s">
        <v>699</v>
      </c>
      <c r="F263" s="172" t="s">
        <v>700</v>
      </c>
      <c r="G263" s="172" t="s">
        <v>18</v>
      </c>
      <c r="H263" s="172">
        <v>9099063410</v>
      </c>
      <c r="I263" s="174" t="s">
        <v>701</v>
      </c>
      <c r="J263" s="116" t="s">
        <v>478</v>
      </c>
      <c r="K263" s="117">
        <v>60</v>
      </c>
      <c r="L263" s="117">
        <v>60</v>
      </c>
    </row>
    <row r="264" spans="1:12" ht="50.1" customHeight="1">
      <c r="A264" s="173"/>
      <c r="B264" s="173"/>
      <c r="C264" s="173"/>
      <c r="D264" s="173"/>
      <c r="E264" s="173"/>
      <c r="F264" s="173"/>
      <c r="G264" s="173"/>
      <c r="H264" s="173"/>
      <c r="I264" s="173"/>
      <c r="J264" s="116" t="s">
        <v>479</v>
      </c>
      <c r="K264" s="117">
        <v>150</v>
      </c>
      <c r="L264" s="117">
        <v>150</v>
      </c>
    </row>
    <row r="265" spans="1:12" ht="50.1" customHeight="1">
      <c r="A265" s="173"/>
      <c r="B265" s="173"/>
      <c r="C265" s="173"/>
      <c r="D265" s="173"/>
      <c r="E265" s="173"/>
      <c r="F265" s="173"/>
      <c r="G265" s="173"/>
      <c r="H265" s="173"/>
      <c r="I265" s="173"/>
      <c r="J265" s="116" t="s">
        <v>477</v>
      </c>
      <c r="K265" s="117">
        <v>60</v>
      </c>
      <c r="L265" s="117">
        <v>60</v>
      </c>
    </row>
    <row r="266" spans="1:12" ht="50.1" customHeight="1">
      <c r="A266" s="173"/>
      <c r="B266" s="173"/>
      <c r="C266" s="173"/>
      <c r="D266" s="173"/>
      <c r="E266" s="173"/>
      <c r="F266" s="173"/>
      <c r="G266" s="173"/>
      <c r="H266" s="173"/>
      <c r="I266" s="173"/>
      <c r="J266" s="116" t="s">
        <v>579</v>
      </c>
      <c r="K266" s="117">
        <v>30</v>
      </c>
      <c r="L266" s="117">
        <v>30</v>
      </c>
    </row>
    <row r="267" spans="1:12" ht="50.1" customHeight="1">
      <c r="A267" s="173"/>
      <c r="B267" s="173"/>
      <c r="C267" s="173"/>
      <c r="D267" s="173"/>
      <c r="E267" s="173"/>
      <c r="F267" s="173"/>
      <c r="G267" s="173"/>
      <c r="H267" s="173"/>
      <c r="I267" s="173"/>
      <c r="J267" s="116" t="s">
        <v>489</v>
      </c>
      <c r="K267" s="117">
        <v>60</v>
      </c>
      <c r="L267" s="117">
        <v>60</v>
      </c>
    </row>
    <row r="268" spans="1:12" ht="50.1" customHeight="1">
      <c r="A268" s="175">
        <v>52</v>
      </c>
      <c r="B268" s="172">
        <v>3</v>
      </c>
      <c r="C268" s="172">
        <v>683</v>
      </c>
      <c r="D268" s="172" t="s">
        <v>702</v>
      </c>
      <c r="E268" s="172" t="s">
        <v>703</v>
      </c>
      <c r="F268" s="172" t="s">
        <v>682</v>
      </c>
      <c r="G268" s="172" t="s">
        <v>18</v>
      </c>
      <c r="H268" s="172">
        <v>9099063415</v>
      </c>
      <c r="I268" s="174" t="s">
        <v>704</v>
      </c>
      <c r="J268" s="116" t="s">
        <v>476</v>
      </c>
      <c r="K268" s="117">
        <v>60</v>
      </c>
      <c r="L268" s="117">
        <v>60</v>
      </c>
    </row>
    <row r="269" spans="1:12" ht="50.1" customHeight="1">
      <c r="A269" s="173"/>
      <c r="B269" s="173"/>
      <c r="C269" s="173"/>
      <c r="D269" s="173"/>
      <c r="E269" s="173"/>
      <c r="F269" s="173"/>
      <c r="G269" s="173"/>
      <c r="H269" s="173"/>
      <c r="I269" s="173"/>
      <c r="J269" s="116" t="s">
        <v>478</v>
      </c>
      <c r="K269" s="117">
        <v>180</v>
      </c>
      <c r="L269" s="117">
        <v>120</v>
      </c>
    </row>
    <row r="270" spans="1:12" ht="50.1" customHeight="1">
      <c r="A270" s="173"/>
      <c r="B270" s="173"/>
      <c r="C270" s="173"/>
      <c r="D270" s="173"/>
      <c r="E270" s="173"/>
      <c r="F270" s="173"/>
      <c r="G270" s="173"/>
      <c r="H270" s="173"/>
      <c r="I270" s="173"/>
      <c r="J270" s="116" t="s">
        <v>477</v>
      </c>
      <c r="K270" s="117">
        <v>60</v>
      </c>
      <c r="L270" s="117">
        <v>60</v>
      </c>
    </row>
    <row r="271" spans="1:12" ht="50.1" customHeight="1">
      <c r="A271" s="173"/>
      <c r="B271" s="173"/>
      <c r="C271" s="173"/>
      <c r="D271" s="173"/>
      <c r="E271" s="173"/>
      <c r="F271" s="173"/>
      <c r="G271" s="173"/>
      <c r="H271" s="173"/>
      <c r="I271" s="173"/>
      <c r="J271" s="116" t="s">
        <v>480</v>
      </c>
      <c r="K271" s="117">
        <v>180</v>
      </c>
      <c r="L271" s="117">
        <v>180</v>
      </c>
    </row>
    <row r="272" spans="1:12" ht="50.1" customHeight="1">
      <c r="A272" s="173"/>
      <c r="B272" s="173"/>
      <c r="C272" s="173"/>
      <c r="D272" s="173"/>
      <c r="E272" s="173"/>
      <c r="F272" s="173"/>
      <c r="G272" s="173"/>
      <c r="H272" s="173"/>
      <c r="I272" s="173"/>
      <c r="J272" s="116" t="s">
        <v>479</v>
      </c>
      <c r="K272" s="117">
        <v>120</v>
      </c>
      <c r="L272" s="117">
        <v>120</v>
      </c>
    </row>
    <row r="273" spans="1:12" ht="50.1" customHeight="1">
      <c r="A273" s="172">
        <v>53</v>
      </c>
      <c r="B273" s="172">
        <v>3</v>
      </c>
      <c r="C273" s="172">
        <v>691</v>
      </c>
      <c r="D273" s="172" t="s">
        <v>705</v>
      </c>
      <c r="E273" s="172" t="s">
        <v>706</v>
      </c>
      <c r="F273" s="172" t="s">
        <v>707</v>
      </c>
      <c r="G273" s="172" t="s">
        <v>18</v>
      </c>
      <c r="H273" s="172">
        <v>9978967159</v>
      </c>
      <c r="I273" s="174" t="s">
        <v>708</v>
      </c>
      <c r="J273" s="116" t="s">
        <v>478</v>
      </c>
      <c r="K273" s="117">
        <v>60</v>
      </c>
      <c r="L273" s="117">
        <v>60</v>
      </c>
    </row>
    <row r="274" spans="1:12" ht="50.1" customHeight="1">
      <c r="A274" s="173"/>
      <c r="B274" s="173"/>
      <c r="C274" s="173"/>
      <c r="D274" s="173"/>
      <c r="E274" s="173"/>
      <c r="F274" s="173"/>
      <c r="G274" s="173"/>
      <c r="H274" s="173"/>
      <c r="I274" s="173"/>
      <c r="J274" s="116" t="s">
        <v>480</v>
      </c>
      <c r="K274" s="117">
        <v>60</v>
      </c>
      <c r="L274" s="117">
        <v>60</v>
      </c>
    </row>
    <row r="275" spans="1:12" ht="50.1" customHeight="1">
      <c r="A275" s="173"/>
      <c r="B275" s="173"/>
      <c r="C275" s="173"/>
      <c r="D275" s="173"/>
      <c r="E275" s="173"/>
      <c r="F275" s="173"/>
      <c r="G275" s="173"/>
      <c r="H275" s="173"/>
      <c r="I275" s="173"/>
      <c r="J275" s="116" t="s">
        <v>479</v>
      </c>
      <c r="K275" s="117">
        <v>120</v>
      </c>
      <c r="L275" s="117">
        <v>120</v>
      </c>
    </row>
    <row r="276" spans="1:12" ht="50.1" customHeight="1">
      <c r="A276" s="173"/>
      <c r="B276" s="173"/>
      <c r="C276" s="173"/>
      <c r="D276" s="173"/>
      <c r="E276" s="173"/>
      <c r="F276" s="173"/>
      <c r="G276" s="173"/>
      <c r="H276" s="173"/>
      <c r="I276" s="173"/>
      <c r="J276" s="116" t="s">
        <v>476</v>
      </c>
      <c r="K276" s="117">
        <v>60</v>
      </c>
      <c r="L276" s="117">
        <v>60</v>
      </c>
    </row>
    <row r="277" spans="1:12" ht="50.1" customHeight="1">
      <c r="A277" s="178">
        <v>54</v>
      </c>
      <c r="B277" s="178">
        <v>3</v>
      </c>
      <c r="C277" s="178">
        <v>951</v>
      </c>
      <c r="D277" s="172" t="s">
        <v>709</v>
      </c>
      <c r="E277" s="172" t="str">
        <f>PROPER("AMRAPALI TOWNSHIP, PETLAD-KHAMBHAT ROAD, DHARMAJ-388430, TA : PETLAD, DIST : ANAND")</f>
        <v>Amrapali Township, Petlad-Khambhat Road, Dharmaj-388430, Ta : Petlad, Dist : Anand</v>
      </c>
      <c r="F277" s="172" t="s">
        <v>650</v>
      </c>
      <c r="G277" s="172" t="s">
        <v>18</v>
      </c>
      <c r="H277" s="172">
        <v>9925198251</v>
      </c>
      <c r="I277" s="174" t="s">
        <v>710</v>
      </c>
      <c r="J277" s="116" t="s">
        <v>479</v>
      </c>
      <c r="K277" s="117">
        <v>60</v>
      </c>
      <c r="L277" s="117">
        <v>60</v>
      </c>
    </row>
    <row r="278" spans="1:12" ht="50.1" customHeight="1">
      <c r="A278" s="173"/>
      <c r="B278" s="173"/>
      <c r="C278" s="173"/>
      <c r="D278" s="173"/>
      <c r="E278" s="173"/>
      <c r="F278" s="173"/>
      <c r="G278" s="173"/>
      <c r="H278" s="173"/>
      <c r="I278" s="173"/>
      <c r="J278" s="116" t="s">
        <v>478</v>
      </c>
      <c r="K278" s="117">
        <v>60</v>
      </c>
      <c r="L278" s="117">
        <v>60</v>
      </c>
    </row>
    <row r="279" spans="1:12" ht="50.1" customHeight="1">
      <c r="A279" s="173"/>
      <c r="B279" s="173"/>
      <c r="C279" s="173"/>
      <c r="D279" s="173"/>
      <c r="E279" s="173"/>
      <c r="F279" s="173"/>
      <c r="G279" s="173"/>
      <c r="H279" s="173"/>
      <c r="I279" s="173"/>
      <c r="J279" s="116" t="s">
        <v>476</v>
      </c>
      <c r="K279" s="117">
        <v>60</v>
      </c>
      <c r="L279" s="117">
        <v>60</v>
      </c>
    </row>
    <row r="280" spans="1:12" ht="50.1" customHeight="1">
      <c r="A280" s="173"/>
      <c r="B280" s="173"/>
      <c r="C280" s="173"/>
      <c r="D280" s="173"/>
      <c r="E280" s="173"/>
      <c r="F280" s="173"/>
      <c r="G280" s="173"/>
      <c r="H280" s="173"/>
      <c r="I280" s="173"/>
      <c r="J280" s="116" t="s">
        <v>477</v>
      </c>
      <c r="K280" s="117">
        <v>60</v>
      </c>
      <c r="L280" s="117">
        <v>60</v>
      </c>
    </row>
    <row r="281" spans="1:12" ht="50.1" customHeight="1">
      <c r="A281" s="173"/>
      <c r="B281" s="173"/>
      <c r="C281" s="173"/>
      <c r="D281" s="173"/>
      <c r="E281" s="173"/>
      <c r="F281" s="173"/>
      <c r="G281" s="173"/>
      <c r="H281" s="173"/>
      <c r="I281" s="173"/>
      <c r="J281" s="116" t="s">
        <v>489</v>
      </c>
      <c r="K281" s="117">
        <v>60</v>
      </c>
      <c r="L281" s="117">
        <v>60</v>
      </c>
    </row>
    <row r="282" spans="1:12" ht="50.1" customHeight="1">
      <c r="A282" s="173"/>
      <c r="B282" s="173"/>
      <c r="C282" s="173"/>
      <c r="D282" s="173"/>
      <c r="E282" s="173"/>
      <c r="F282" s="173"/>
      <c r="G282" s="173"/>
      <c r="H282" s="173"/>
      <c r="I282" s="173"/>
      <c r="J282" s="116" t="s">
        <v>480</v>
      </c>
      <c r="K282" s="117">
        <v>60</v>
      </c>
      <c r="L282" s="117">
        <v>60</v>
      </c>
    </row>
    <row r="283" spans="1:12" ht="50.1" customHeight="1">
      <c r="A283" s="175">
        <v>55</v>
      </c>
      <c r="B283" s="172">
        <v>3</v>
      </c>
      <c r="C283" s="172">
        <v>957</v>
      </c>
      <c r="D283" s="172" t="s">
        <v>711</v>
      </c>
      <c r="E283" s="172" t="s">
        <v>712</v>
      </c>
      <c r="F283" s="172" t="s">
        <v>646</v>
      </c>
      <c r="G283" s="172" t="s">
        <v>18</v>
      </c>
      <c r="H283" s="172">
        <v>9712942656</v>
      </c>
      <c r="I283" s="174" t="s">
        <v>713</v>
      </c>
      <c r="J283" s="116" t="s">
        <v>478</v>
      </c>
      <c r="K283" s="117">
        <v>90</v>
      </c>
      <c r="L283" s="117">
        <v>90</v>
      </c>
    </row>
    <row r="284" spans="1:12" ht="50.1" customHeight="1">
      <c r="A284" s="173"/>
      <c r="B284" s="173"/>
      <c r="C284" s="173"/>
      <c r="D284" s="173"/>
      <c r="E284" s="173"/>
      <c r="F284" s="173"/>
      <c r="G284" s="173"/>
      <c r="H284" s="173"/>
      <c r="I284" s="173"/>
      <c r="J284" s="116" t="s">
        <v>477</v>
      </c>
      <c r="K284" s="117">
        <v>60</v>
      </c>
      <c r="L284" s="117">
        <v>60</v>
      </c>
    </row>
    <row r="285" spans="1:12" ht="50.1" customHeight="1">
      <c r="A285" s="173"/>
      <c r="B285" s="173"/>
      <c r="C285" s="173"/>
      <c r="D285" s="173"/>
      <c r="E285" s="173"/>
      <c r="F285" s="173"/>
      <c r="G285" s="173"/>
      <c r="H285" s="173"/>
      <c r="I285" s="173"/>
      <c r="J285" s="116" t="s">
        <v>480</v>
      </c>
      <c r="K285" s="117">
        <v>90</v>
      </c>
      <c r="L285" s="117">
        <v>90</v>
      </c>
    </row>
    <row r="286" spans="1:12" ht="50.1" customHeight="1">
      <c r="A286" s="173"/>
      <c r="B286" s="173"/>
      <c r="C286" s="173"/>
      <c r="D286" s="173"/>
      <c r="E286" s="173"/>
      <c r="F286" s="173"/>
      <c r="G286" s="173"/>
      <c r="H286" s="173"/>
      <c r="I286" s="173"/>
      <c r="J286" s="116" t="s">
        <v>479</v>
      </c>
      <c r="K286" s="117">
        <v>180</v>
      </c>
      <c r="L286" s="117">
        <v>180</v>
      </c>
    </row>
    <row r="287" spans="1:12" ht="50.1" customHeight="1">
      <c r="A287" s="172">
        <v>56</v>
      </c>
      <c r="B287" s="172">
        <v>3</v>
      </c>
      <c r="C287" s="172">
        <v>958</v>
      </c>
      <c r="D287" s="172" t="s">
        <v>714</v>
      </c>
      <c r="E287" s="172" t="s">
        <v>715</v>
      </c>
      <c r="F287" s="172" t="s">
        <v>692</v>
      </c>
      <c r="G287" s="172" t="s">
        <v>18</v>
      </c>
      <c r="H287" s="172">
        <v>9712946757</v>
      </c>
      <c r="I287" s="174" t="s">
        <v>716</v>
      </c>
      <c r="J287" s="116" t="s">
        <v>480</v>
      </c>
      <c r="K287" s="117">
        <v>60</v>
      </c>
      <c r="L287" s="117">
        <v>60</v>
      </c>
    </row>
    <row r="288" spans="1:12" ht="50.1" customHeight="1">
      <c r="A288" s="173"/>
      <c r="B288" s="173"/>
      <c r="C288" s="173"/>
      <c r="D288" s="173"/>
      <c r="E288" s="173"/>
      <c r="F288" s="173"/>
      <c r="G288" s="173"/>
      <c r="H288" s="173"/>
      <c r="I288" s="173"/>
      <c r="J288" s="116" t="s">
        <v>477</v>
      </c>
      <c r="K288" s="117">
        <v>60</v>
      </c>
      <c r="L288" s="117">
        <v>60</v>
      </c>
    </row>
    <row r="289" spans="1:12" ht="50.1" customHeight="1">
      <c r="A289" s="173"/>
      <c r="B289" s="173"/>
      <c r="C289" s="173"/>
      <c r="D289" s="173"/>
      <c r="E289" s="173"/>
      <c r="F289" s="173"/>
      <c r="G289" s="173"/>
      <c r="H289" s="173"/>
      <c r="I289" s="173"/>
      <c r="J289" s="116" t="s">
        <v>479</v>
      </c>
      <c r="K289" s="117">
        <v>60</v>
      </c>
      <c r="L289" s="117">
        <v>60</v>
      </c>
    </row>
    <row r="290" spans="1:12" ht="50.1" customHeight="1">
      <c r="A290" s="172">
        <v>57</v>
      </c>
      <c r="B290" s="172">
        <v>3</v>
      </c>
      <c r="C290" s="172">
        <v>959</v>
      </c>
      <c r="D290" s="172" t="s">
        <v>717</v>
      </c>
      <c r="E290" s="172" t="s">
        <v>718</v>
      </c>
      <c r="F290" s="172" t="s">
        <v>646</v>
      </c>
      <c r="G290" s="172" t="s">
        <v>18</v>
      </c>
      <c r="H290" s="172">
        <v>7574807816</v>
      </c>
      <c r="I290" s="174" t="s">
        <v>719</v>
      </c>
      <c r="J290" s="116" t="s">
        <v>478</v>
      </c>
      <c r="K290" s="117">
        <v>60</v>
      </c>
      <c r="L290" s="117">
        <v>60</v>
      </c>
    </row>
    <row r="291" spans="1:12" ht="50.1" customHeight="1">
      <c r="A291" s="173"/>
      <c r="B291" s="173"/>
      <c r="C291" s="173"/>
      <c r="D291" s="173"/>
      <c r="E291" s="173"/>
      <c r="F291" s="173"/>
      <c r="G291" s="173"/>
      <c r="H291" s="173"/>
      <c r="I291" s="173"/>
      <c r="J291" s="116" t="s">
        <v>477</v>
      </c>
      <c r="K291" s="117">
        <v>60</v>
      </c>
      <c r="L291" s="117">
        <v>60</v>
      </c>
    </row>
    <row r="292" spans="1:12" ht="50.1" customHeight="1">
      <c r="A292" s="173"/>
      <c r="B292" s="173"/>
      <c r="C292" s="173"/>
      <c r="D292" s="173"/>
      <c r="E292" s="173"/>
      <c r="F292" s="173"/>
      <c r="G292" s="173"/>
      <c r="H292" s="173"/>
      <c r="I292" s="173"/>
      <c r="J292" s="116" t="s">
        <v>480</v>
      </c>
      <c r="K292" s="117">
        <v>60</v>
      </c>
      <c r="L292" s="117">
        <v>60</v>
      </c>
    </row>
    <row r="293" spans="1:12" ht="50.1" customHeight="1">
      <c r="A293" s="173"/>
      <c r="B293" s="173"/>
      <c r="C293" s="173"/>
      <c r="D293" s="173"/>
      <c r="E293" s="173"/>
      <c r="F293" s="173"/>
      <c r="G293" s="173"/>
      <c r="H293" s="173"/>
      <c r="I293" s="173"/>
      <c r="J293" s="116" t="s">
        <v>479</v>
      </c>
      <c r="K293" s="117">
        <v>120</v>
      </c>
      <c r="L293" s="117">
        <v>120</v>
      </c>
    </row>
    <row r="294" spans="1:12" ht="50.1" customHeight="1">
      <c r="A294" s="172">
        <v>58</v>
      </c>
      <c r="B294" s="172">
        <v>3</v>
      </c>
      <c r="C294" s="172">
        <v>972</v>
      </c>
      <c r="D294" s="172" t="s">
        <v>720</v>
      </c>
      <c r="E294" s="172" t="s">
        <v>721</v>
      </c>
      <c r="F294" s="172" t="s">
        <v>682</v>
      </c>
      <c r="G294" s="172" t="s">
        <v>474</v>
      </c>
      <c r="H294" s="172">
        <v>9726638151</v>
      </c>
      <c r="I294" s="174" t="s">
        <v>722</v>
      </c>
      <c r="J294" s="116" t="s">
        <v>478</v>
      </c>
      <c r="K294" s="117">
        <v>60</v>
      </c>
      <c r="L294" s="117">
        <v>60</v>
      </c>
    </row>
    <row r="295" spans="1:12" ht="50.1" customHeight="1">
      <c r="A295" s="173"/>
      <c r="B295" s="173"/>
      <c r="C295" s="173"/>
      <c r="D295" s="173"/>
      <c r="E295" s="173"/>
      <c r="F295" s="173"/>
      <c r="G295" s="173"/>
      <c r="H295" s="173"/>
      <c r="I295" s="173"/>
      <c r="J295" s="116" t="s">
        <v>479</v>
      </c>
      <c r="K295" s="117">
        <v>60</v>
      </c>
      <c r="L295" s="117">
        <v>60</v>
      </c>
    </row>
    <row r="296" spans="1:12" ht="50.1" customHeight="1">
      <c r="A296" s="173"/>
      <c r="B296" s="173"/>
      <c r="C296" s="173"/>
      <c r="D296" s="173"/>
      <c r="E296" s="173"/>
      <c r="F296" s="173"/>
      <c r="G296" s="173"/>
      <c r="H296" s="173"/>
      <c r="I296" s="173"/>
      <c r="J296" s="116" t="s">
        <v>480</v>
      </c>
      <c r="K296" s="117">
        <v>60</v>
      </c>
      <c r="L296" s="117">
        <v>60</v>
      </c>
    </row>
    <row r="297" spans="1:12" ht="50.1" customHeight="1">
      <c r="A297" s="173"/>
      <c r="B297" s="173"/>
      <c r="C297" s="173"/>
      <c r="D297" s="173"/>
      <c r="E297" s="173"/>
      <c r="F297" s="173"/>
      <c r="G297" s="173"/>
      <c r="H297" s="173"/>
      <c r="I297" s="173"/>
      <c r="J297" s="116" t="s">
        <v>489</v>
      </c>
      <c r="K297" s="117">
        <v>60</v>
      </c>
      <c r="L297" s="117">
        <v>60</v>
      </c>
    </row>
    <row r="298" spans="1:12" ht="50.1" customHeight="1">
      <c r="A298" s="173"/>
      <c r="B298" s="173"/>
      <c r="C298" s="173"/>
      <c r="D298" s="173"/>
      <c r="E298" s="173"/>
      <c r="F298" s="173"/>
      <c r="G298" s="173"/>
      <c r="H298" s="173"/>
      <c r="I298" s="173"/>
      <c r="J298" s="116" t="s">
        <v>477</v>
      </c>
      <c r="K298" s="117">
        <v>60</v>
      </c>
      <c r="L298" s="117">
        <v>60</v>
      </c>
    </row>
    <row r="299" spans="1:12" ht="50.1" customHeight="1">
      <c r="A299" s="172">
        <v>59</v>
      </c>
      <c r="B299" s="172">
        <v>3</v>
      </c>
      <c r="C299" s="172">
        <v>998</v>
      </c>
      <c r="D299" s="172" t="s">
        <v>723</v>
      </c>
      <c r="E299" s="172" t="s">
        <v>724</v>
      </c>
      <c r="F299" s="172" t="s">
        <v>692</v>
      </c>
      <c r="G299" s="172" t="s">
        <v>474</v>
      </c>
      <c r="H299" s="172">
        <v>9909039054</v>
      </c>
      <c r="I299" s="174" t="s">
        <v>725</v>
      </c>
      <c r="J299" s="116" t="s">
        <v>726</v>
      </c>
      <c r="K299" s="118">
        <v>60</v>
      </c>
      <c r="L299" s="118">
        <v>60</v>
      </c>
    </row>
    <row r="300" spans="1:12" ht="50.1" customHeight="1">
      <c r="A300" s="173"/>
      <c r="B300" s="173"/>
      <c r="C300" s="173"/>
      <c r="D300" s="173"/>
      <c r="E300" s="173"/>
      <c r="F300" s="173"/>
      <c r="G300" s="173"/>
      <c r="H300" s="173"/>
      <c r="I300" s="173"/>
      <c r="J300" s="116" t="s">
        <v>478</v>
      </c>
      <c r="K300" s="118">
        <v>60</v>
      </c>
      <c r="L300" s="118">
        <v>60</v>
      </c>
    </row>
    <row r="301" spans="1:12" ht="50.1" customHeight="1">
      <c r="A301" s="173"/>
      <c r="B301" s="173"/>
      <c r="C301" s="173"/>
      <c r="D301" s="173"/>
      <c r="E301" s="173"/>
      <c r="F301" s="173"/>
      <c r="G301" s="173"/>
      <c r="H301" s="173"/>
      <c r="I301" s="173"/>
      <c r="J301" s="116" t="s">
        <v>579</v>
      </c>
      <c r="K301" s="118">
        <v>120</v>
      </c>
      <c r="L301" s="118">
        <v>120</v>
      </c>
    </row>
    <row r="302" spans="1:12" ht="50.1" customHeight="1">
      <c r="A302" s="173"/>
      <c r="B302" s="173"/>
      <c r="C302" s="173"/>
      <c r="D302" s="173"/>
      <c r="E302" s="173"/>
      <c r="F302" s="173"/>
      <c r="G302" s="173"/>
      <c r="H302" s="173"/>
      <c r="I302" s="173"/>
      <c r="J302" s="116" t="s">
        <v>479</v>
      </c>
      <c r="K302" s="118">
        <v>120</v>
      </c>
      <c r="L302" s="118">
        <v>120</v>
      </c>
    </row>
    <row r="303" spans="1:12" ht="50.1" customHeight="1">
      <c r="A303" s="173"/>
      <c r="B303" s="173"/>
      <c r="C303" s="173"/>
      <c r="D303" s="173"/>
      <c r="E303" s="173"/>
      <c r="F303" s="173"/>
      <c r="G303" s="173"/>
      <c r="H303" s="173"/>
      <c r="I303" s="173"/>
      <c r="J303" s="116" t="s">
        <v>497</v>
      </c>
      <c r="K303" s="118">
        <v>60</v>
      </c>
      <c r="L303" s="118">
        <v>60</v>
      </c>
    </row>
    <row r="304" spans="1:12" ht="50.1" customHeight="1">
      <c r="A304" s="178">
        <v>60</v>
      </c>
      <c r="B304" s="178">
        <v>3</v>
      </c>
      <c r="C304" s="178">
        <v>457</v>
      </c>
      <c r="D304" s="172" t="s">
        <v>727</v>
      </c>
      <c r="E304" s="172" t="s">
        <v>728</v>
      </c>
      <c r="F304" s="172" t="s">
        <v>650</v>
      </c>
      <c r="G304" s="172" t="s">
        <v>18</v>
      </c>
      <c r="H304" s="172">
        <v>7990015259</v>
      </c>
      <c r="I304" s="174" t="s">
        <v>729</v>
      </c>
      <c r="J304" s="116" t="s">
        <v>477</v>
      </c>
      <c r="K304" s="117">
        <v>60</v>
      </c>
      <c r="L304" s="117">
        <v>60</v>
      </c>
    </row>
    <row r="305" spans="1:12" ht="50.1" customHeight="1">
      <c r="A305" s="173"/>
      <c r="B305" s="173"/>
      <c r="C305" s="173"/>
      <c r="D305" s="173"/>
      <c r="E305" s="173"/>
      <c r="F305" s="173"/>
      <c r="G305" s="173"/>
      <c r="H305" s="173"/>
      <c r="I305" s="173"/>
      <c r="J305" s="116" t="s">
        <v>479</v>
      </c>
      <c r="K305" s="117">
        <v>60</v>
      </c>
      <c r="L305" s="117">
        <v>60</v>
      </c>
    </row>
    <row r="306" spans="1:12" ht="50.1" customHeight="1">
      <c r="A306" s="173"/>
      <c r="B306" s="173"/>
      <c r="C306" s="173"/>
      <c r="D306" s="173"/>
      <c r="E306" s="173"/>
      <c r="F306" s="173"/>
      <c r="G306" s="173"/>
      <c r="H306" s="173"/>
      <c r="I306" s="173"/>
      <c r="J306" s="116" t="s">
        <v>478</v>
      </c>
      <c r="K306" s="117">
        <v>60</v>
      </c>
      <c r="L306" s="117">
        <v>60</v>
      </c>
    </row>
    <row r="307" spans="1:12" ht="50.1" customHeight="1">
      <c r="A307" s="175">
        <v>61</v>
      </c>
      <c r="B307" s="175">
        <v>3</v>
      </c>
      <c r="C307" s="172">
        <v>902</v>
      </c>
      <c r="D307" s="172" t="s">
        <v>730</v>
      </c>
      <c r="E307" s="172" t="s">
        <v>731</v>
      </c>
      <c r="F307" s="172" t="s">
        <v>650</v>
      </c>
      <c r="G307" s="172" t="s">
        <v>18</v>
      </c>
      <c r="H307" s="172">
        <v>9099063041</v>
      </c>
      <c r="I307" s="174" t="s">
        <v>732</v>
      </c>
      <c r="J307" s="116" t="s">
        <v>478</v>
      </c>
      <c r="K307" s="124">
        <v>30</v>
      </c>
      <c r="L307" s="124">
        <v>30</v>
      </c>
    </row>
    <row r="308" spans="1:12" ht="50.1" customHeight="1">
      <c r="A308" s="173"/>
      <c r="B308" s="173"/>
      <c r="C308" s="173"/>
      <c r="D308" s="173"/>
      <c r="E308" s="173"/>
      <c r="F308" s="173"/>
      <c r="G308" s="173"/>
      <c r="H308" s="173"/>
      <c r="I308" s="173"/>
      <c r="J308" s="116" t="s">
        <v>477</v>
      </c>
      <c r="K308" s="124">
        <v>60</v>
      </c>
      <c r="L308" s="124">
        <v>60</v>
      </c>
    </row>
    <row r="309" spans="1:12" ht="50.1" customHeight="1">
      <c r="A309" s="173"/>
      <c r="B309" s="173"/>
      <c r="C309" s="173"/>
      <c r="D309" s="173"/>
      <c r="E309" s="173"/>
      <c r="F309" s="173"/>
      <c r="G309" s="173"/>
      <c r="H309" s="173"/>
      <c r="I309" s="173"/>
      <c r="J309" s="116" t="s">
        <v>480</v>
      </c>
      <c r="K309" s="124">
        <v>30</v>
      </c>
      <c r="L309" s="124">
        <v>30</v>
      </c>
    </row>
    <row r="310" spans="1:12" ht="50.1" customHeight="1">
      <c r="A310" s="173"/>
      <c r="B310" s="173"/>
      <c r="C310" s="173"/>
      <c r="D310" s="173"/>
      <c r="E310" s="173"/>
      <c r="F310" s="173"/>
      <c r="G310" s="173"/>
      <c r="H310" s="173"/>
      <c r="I310" s="173"/>
      <c r="J310" s="116" t="s">
        <v>479</v>
      </c>
      <c r="K310" s="124">
        <v>30</v>
      </c>
      <c r="L310" s="124">
        <v>30</v>
      </c>
    </row>
    <row r="311" spans="1:12" ht="50.1" customHeight="1">
      <c r="A311" s="173"/>
      <c r="B311" s="173"/>
      <c r="C311" s="173"/>
      <c r="D311" s="173"/>
      <c r="E311" s="173"/>
      <c r="F311" s="173"/>
      <c r="G311" s="173"/>
      <c r="H311" s="173"/>
      <c r="I311" s="173"/>
      <c r="J311" s="116" t="s">
        <v>489</v>
      </c>
      <c r="K311" s="124">
        <v>30</v>
      </c>
      <c r="L311" s="124">
        <v>30</v>
      </c>
    </row>
    <row r="312" spans="1:12" ht="50.1" customHeight="1">
      <c r="A312" s="175">
        <v>62</v>
      </c>
      <c r="B312" s="175">
        <v>3</v>
      </c>
      <c r="C312" s="172">
        <v>904</v>
      </c>
      <c r="D312" s="172" t="s">
        <v>733</v>
      </c>
      <c r="E312" s="172" t="s">
        <v>734</v>
      </c>
      <c r="F312" s="172" t="s">
        <v>575</v>
      </c>
      <c r="G312" s="172" t="s">
        <v>18</v>
      </c>
      <c r="H312" s="172">
        <v>9004105213</v>
      </c>
      <c r="I312" s="174" t="s">
        <v>735</v>
      </c>
      <c r="J312" s="116" t="s">
        <v>478</v>
      </c>
      <c r="K312" s="124">
        <v>60</v>
      </c>
      <c r="L312" s="124">
        <v>60</v>
      </c>
    </row>
    <row r="313" spans="1:12" ht="50.1" customHeight="1">
      <c r="A313" s="173"/>
      <c r="B313" s="173"/>
      <c r="C313" s="173"/>
      <c r="D313" s="173"/>
      <c r="E313" s="173"/>
      <c r="F313" s="173"/>
      <c r="G313" s="173"/>
      <c r="H313" s="173"/>
      <c r="I313" s="173"/>
      <c r="J313" s="116" t="s">
        <v>477</v>
      </c>
      <c r="K313" s="124">
        <v>60</v>
      </c>
      <c r="L313" s="124">
        <v>60</v>
      </c>
    </row>
    <row r="314" spans="1:12" ht="50.1" customHeight="1">
      <c r="A314" s="173"/>
      <c r="B314" s="173"/>
      <c r="C314" s="173"/>
      <c r="D314" s="173"/>
      <c r="E314" s="173"/>
      <c r="F314" s="173"/>
      <c r="G314" s="173"/>
      <c r="H314" s="173"/>
      <c r="I314" s="173"/>
      <c r="J314" s="116" t="s">
        <v>480</v>
      </c>
      <c r="K314" s="124">
        <v>60</v>
      </c>
      <c r="L314" s="124">
        <v>60</v>
      </c>
    </row>
    <row r="315" spans="1:12" ht="50.1" customHeight="1">
      <c r="A315" s="173"/>
      <c r="B315" s="173"/>
      <c r="C315" s="173"/>
      <c r="D315" s="173"/>
      <c r="E315" s="173"/>
      <c r="F315" s="173"/>
      <c r="G315" s="173"/>
      <c r="H315" s="173"/>
      <c r="I315" s="173"/>
      <c r="J315" s="116" t="s">
        <v>479</v>
      </c>
      <c r="K315" s="124">
        <v>60</v>
      </c>
      <c r="L315" s="124">
        <v>60</v>
      </c>
    </row>
    <row r="316" spans="1:12" ht="50.1" customHeight="1">
      <c r="A316" s="176">
        <v>63</v>
      </c>
      <c r="B316" s="176">
        <v>3</v>
      </c>
      <c r="C316" s="176">
        <v>908</v>
      </c>
      <c r="D316" s="176" t="s">
        <v>736</v>
      </c>
      <c r="E316" s="176" t="s">
        <v>737</v>
      </c>
      <c r="F316" s="176" t="s">
        <v>646</v>
      </c>
      <c r="G316" s="172" t="s">
        <v>18</v>
      </c>
      <c r="H316" s="176">
        <v>9427697085</v>
      </c>
      <c r="I316" s="177" t="s">
        <v>738</v>
      </c>
      <c r="J316" s="121" t="s">
        <v>477</v>
      </c>
      <c r="K316" s="122">
        <v>120</v>
      </c>
      <c r="L316" s="122">
        <v>120</v>
      </c>
    </row>
    <row r="317" spans="1:12" ht="50.1" customHeight="1">
      <c r="A317" s="173"/>
      <c r="B317" s="173"/>
      <c r="C317" s="173"/>
      <c r="D317" s="173"/>
      <c r="E317" s="173"/>
      <c r="F317" s="173"/>
      <c r="G317" s="173"/>
      <c r="H317" s="173"/>
      <c r="I317" s="173"/>
      <c r="J317" s="121" t="s">
        <v>489</v>
      </c>
      <c r="K317" s="122">
        <v>60</v>
      </c>
      <c r="L317" s="122">
        <v>60</v>
      </c>
    </row>
    <row r="318" spans="1:12" ht="50.1" customHeight="1">
      <c r="A318" s="173"/>
      <c r="B318" s="173"/>
      <c r="C318" s="173"/>
      <c r="D318" s="173"/>
      <c r="E318" s="173"/>
      <c r="F318" s="173"/>
      <c r="G318" s="173"/>
      <c r="H318" s="173"/>
      <c r="I318" s="173"/>
      <c r="J318" s="121" t="s">
        <v>479</v>
      </c>
      <c r="K318" s="122">
        <v>60</v>
      </c>
      <c r="L318" s="122">
        <v>60</v>
      </c>
    </row>
    <row r="319" spans="1:12" ht="50.1" customHeight="1">
      <c r="A319" s="173"/>
      <c r="B319" s="173"/>
      <c r="C319" s="173"/>
      <c r="D319" s="173"/>
      <c r="E319" s="173"/>
      <c r="F319" s="173"/>
      <c r="G319" s="173"/>
      <c r="H319" s="173"/>
      <c r="I319" s="173"/>
      <c r="J319" s="121" t="s">
        <v>478</v>
      </c>
      <c r="K319" s="122">
        <v>60</v>
      </c>
      <c r="L319" s="122">
        <v>60</v>
      </c>
    </row>
    <row r="320" spans="1:12" ht="50.1" customHeight="1">
      <c r="A320" s="175">
        <v>64</v>
      </c>
      <c r="B320" s="176">
        <v>3</v>
      </c>
      <c r="C320" s="176">
        <v>909</v>
      </c>
      <c r="D320" s="176" t="s">
        <v>739</v>
      </c>
      <c r="E320" s="176" t="s">
        <v>740</v>
      </c>
      <c r="F320" s="176" t="s">
        <v>650</v>
      </c>
      <c r="G320" s="172" t="s">
        <v>18</v>
      </c>
      <c r="H320" s="176" t="s">
        <v>741</v>
      </c>
      <c r="I320" s="177" t="s">
        <v>742</v>
      </c>
      <c r="J320" s="121" t="s">
        <v>477</v>
      </c>
      <c r="K320" s="122">
        <v>30</v>
      </c>
      <c r="L320" s="122">
        <v>30</v>
      </c>
    </row>
    <row r="321" spans="1:12" ht="50.1" customHeight="1">
      <c r="A321" s="173"/>
      <c r="B321" s="173"/>
      <c r="C321" s="173"/>
      <c r="D321" s="173"/>
      <c r="E321" s="173"/>
      <c r="F321" s="173"/>
      <c r="G321" s="173"/>
      <c r="H321" s="173"/>
      <c r="I321" s="173"/>
      <c r="J321" s="121" t="s">
        <v>489</v>
      </c>
      <c r="K321" s="122">
        <v>30</v>
      </c>
      <c r="L321" s="122">
        <v>30</v>
      </c>
    </row>
    <row r="322" spans="1:12" ht="50.1" customHeight="1">
      <c r="A322" s="172">
        <v>65</v>
      </c>
      <c r="B322" s="172">
        <v>4</v>
      </c>
      <c r="C322" s="172">
        <v>602</v>
      </c>
      <c r="D322" s="172" t="s">
        <v>743</v>
      </c>
      <c r="E322" s="172" t="s">
        <v>744</v>
      </c>
      <c r="F322" s="172" t="s">
        <v>745</v>
      </c>
      <c r="G322" s="172" t="s">
        <v>474</v>
      </c>
      <c r="H322" s="172">
        <v>9099063202</v>
      </c>
      <c r="I322" s="174" t="s">
        <v>746</v>
      </c>
      <c r="J322" s="116" t="s">
        <v>477</v>
      </c>
      <c r="K322" s="117">
        <v>180</v>
      </c>
      <c r="L322" s="117">
        <v>180</v>
      </c>
    </row>
    <row r="323" spans="1:12" ht="50.1" customHeight="1">
      <c r="A323" s="173"/>
      <c r="B323" s="173"/>
      <c r="C323" s="173"/>
      <c r="D323" s="173"/>
      <c r="E323" s="173"/>
      <c r="F323" s="173"/>
      <c r="G323" s="173"/>
      <c r="H323" s="173"/>
      <c r="I323" s="173"/>
      <c r="J323" s="116" t="s">
        <v>747</v>
      </c>
      <c r="K323" s="117">
        <v>60</v>
      </c>
      <c r="L323" s="117">
        <v>60</v>
      </c>
    </row>
    <row r="324" spans="1:12" ht="50.1" customHeight="1">
      <c r="A324" s="173"/>
      <c r="B324" s="173"/>
      <c r="C324" s="173"/>
      <c r="D324" s="173"/>
      <c r="E324" s="173"/>
      <c r="F324" s="173"/>
      <c r="G324" s="173"/>
      <c r="H324" s="173"/>
      <c r="I324" s="173"/>
      <c r="J324" s="116" t="s">
        <v>579</v>
      </c>
      <c r="K324" s="117">
        <v>150</v>
      </c>
      <c r="L324" s="117">
        <v>150</v>
      </c>
    </row>
    <row r="325" spans="1:12" ht="50.1" customHeight="1">
      <c r="A325" s="173"/>
      <c r="B325" s="173"/>
      <c r="C325" s="173"/>
      <c r="D325" s="173"/>
      <c r="E325" s="173"/>
      <c r="F325" s="173"/>
      <c r="G325" s="173"/>
      <c r="H325" s="173"/>
      <c r="I325" s="173"/>
      <c r="J325" s="116" t="s">
        <v>496</v>
      </c>
      <c r="K325" s="117">
        <v>60</v>
      </c>
      <c r="L325" s="117">
        <v>60</v>
      </c>
    </row>
    <row r="326" spans="1:12" ht="50.1" customHeight="1">
      <c r="A326" s="173"/>
      <c r="B326" s="173"/>
      <c r="C326" s="173"/>
      <c r="D326" s="173"/>
      <c r="E326" s="173"/>
      <c r="F326" s="173"/>
      <c r="G326" s="173"/>
      <c r="H326" s="173"/>
      <c r="I326" s="173"/>
      <c r="J326" s="116" t="s">
        <v>495</v>
      </c>
      <c r="K326" s="117">
        <v>60</v>
      </c>
      <c r="L326" s="117">
        <v>60</v>
      </c>
    </row>
    <row r="327" spans="1:12" ht="50.1" customHeight="1">
      <c r="A327" s="173"/>
      <c r="B327" s="173"/>
      <c r="C327" s="173"/>
      <c r="D327" s="173"/>
      <c r="E327" s="173"/>
      <c r="F327" s="173"/>
      <c r="G327" s="173"/>
      <c r="H327" s="173"/>
      <c r="I327" s="173"/>
      <c r="J327" s="116" t="s">
        <v>481</v>
      </c>
      <c r="K327" s="117">
        <v>30</v>
      </c>
      <c r="L327" s="117">
        <v>30</v>
      </c>
    </row>
    <row r="328" spans="1:12" ht="50.1" customHeight="1">
      <c r="A328" s="173"/>
      <c r="B328" s="173"/>
      <c r="C328" s="173"/>
      <c r="D328" s="173"/>
      <c r="E328" s="173"/>
      <c r="F328" s="173"/>
      <c r="G328" s="173"/>
      <c r="H328" s="173"/>
      <c r="I328" s="173"/>
      <c r="J328" s="116" t="s">
        <v>748</v>
      </c>
      <c r="K328" s="117">
        <v>60</v>
      </c>
      <c r="L328" s="117">
        <v>60</v>
      </c>
    </row>
    <row r="329" spans="1:12" ht="50.1" customHeight="1">
      <c r="A329" s="173"/>
      <c r="B329" s="173"/>
      <c r="C329" s="173"/>
      <c r="D329" s="173"/>
      <c r="E329" s="173"/>
      <c r="F329" s="173"/>
      <c r="G329" s="173"/>
      <c r="H329" s="173"/>
      <c r="I329" s="173"/>
      <c r="J329" s="116" t="s">
        <v>564</v>
      </c>
      <c r="K329" s="117">
        <v>60</v>
      </c>
      <c r="L329" s="117">
        <v>60</v>
      </c>
    </row>
    <row r="330" spans="1:12" ht="50.1" customHeight="1">
      <c r="A330" s="172">
        <v>66</v>
      </c>
      <c r="B330" s="172">
        <v>4</v>
      </c>
      <c r="C330" s="172">
        <v>610</v>
      </c>
      <c r="D330" s="172" t="s">
        <v>749</v>
      </c>
      <c r="E330" s="172" t="s">
        <v>750</v>
      </c>
      <c r="F330" s="172" t="s">
        <v>745</v>
      </c>
      <c r="G330" s="172" t="s">
        <v>18</v>
      </c>
      <c r="H330" s="172">
        <v>9099063210</v>
      </c>
      <c r="I330" s="174" t="s">
        <v>751</v>
      </c>
      <c r="J330" s="116" t="s">
        <v>476</v>
      </c>
      <c r="K330" s="117">
        <v>30</v>
      </c>
      <c r="L330" s="117">
        <v>30</v>
      </c>
    </row>
    <row r="331" spans="1:12" ht="50.1" customHeight="1">
      <c r="A331" s="173"/>
      <c r="B331" s="173"/>
      <c r="C331" s="173"/>
      <c r="D331" s="173"/>
      <c r="E331" s="173"/>
      <c r="F331" s="173"/>
      <c r="G331" s="173"/>
      <c r="H331" s="173"/>
      <c r="I331" s="173"/>
      <c r="J331" s="116" t="s">
        <v>477</v>
      </c>
      <c r="K331" s="117">
        <v>60</v>
      </c>
      <c r="L331" s="117">
        <v>60</v>
      </c>
    </row>
    <row r="332" spans="1:12" ht="50.1" customHeight="1">
      <c r="A332" s="173"/>
      <c r="B332" s="173"/>
      <c r="C332" s="173"/>
      <c r="D332" s="173"/>
      <c r="E332" s="173"/>
      <c r="F332" s="173"/>
      <c r="G332" s="173"/>
      <c r="H332" s="173"/>
      <c r="I332" s="173"/>
      <c r="J332" s="116" t="s">
        <v>496</v>
      </c>
      <c r="K332" s="117">
        <v>30</v>
      </c>
      <c r="L332" s="117">
        <v>30</v>
      </c>
    </row>
    <row r="333" spans="1:12" ht="50.1" customHeight="1">
      <c r="A333" s="173"/>
      <c r="B333" s="173"/>
      <c r="C333" s="173"/>
      <c r="D333" s="173"/>
      <c r="E333" s="173"/>
      <c r="F333" s="173"/>
      <c r="G333" s="173"/>
      <c r="H333" s="173"/>
      <c r="I333" s="173"/>
      <c r="J333" s="116" t="s">
        <v>495</v>
      </c>
      <c r="K333" s="117">
        <v>60</v>
      </c>
      <c r="L333" s="117">
        <v>60</v>
      </c>
    </row>
    <row r="334" spans="1:12" ht="50.1" customHeight="1">
      <c r="A334" s="173"/>
      <c r="B334" s="173"/>
      <c r="C334" s="173"/>
      <c r="D334" s="173"/>
      <c r="E334" s="173"/>
      <c r="F334" s="173"/>
      <c r="G334" s="173"/>
      <c r="H334" s="173"/>
      <c r="I334" s="173"/>
      <c r="J334" s="116" t="s">
        <v>480</v>
      </c>
      <c r="K334" s="117">
        <v>30</v>
      </c>
      <c r="L334" s="117">
        <v>30</v>
      </c>
    </row>
    <row r="335" spans="1:12" ht="50.1" customHeight="1">
      <c r="A335" s="173"/>
      <c r="B335" s="173"/>
      <c r="C335" s="173"/>
      <c r="D335" s="173"/>
      <c r="E335" s="173"/>
      <c r="F335" s="173"/>
      <c r="G335" s="173"/>
      <c r="H335" s="173"/>
      <c r="I335" s="173"/>
      <c r="J335" s="116" t="s">
        <v>479</v>
      </c>
      <c r="K335" s="117">
        <v>30</v>
      </c>
      <c r="L335" s="117">
        <v>30</v>
      </c>
    </row>
    <row r="336" spans="1:12" ht="50.1" customHeight="1">
      <c r="A336" s="172">
        <v>67</v>
      </c>
      <c r="B336" s="172">
        <v>4</v>
      </c>
      <c r="C336" s="172">
        <v>611</v>
      </c>
      <c r="D336" s="172" t="s">
        <v>752</v>
      </c>
      <c r="E336" s="172" t="s">
        <v>753</v>
      </c>
      <c r="F336" s="172" t="s">
        <v>745</v>
      </c>
      <c r="G336" s="172" t="s">
        <v>474</v>
      </c>
      <c r="H336" s="172">
        <v>9099063211</v>
      </c>
      <c r="I336" s="174" t="s">
        <v>754</v>
      </c>
      <c r="J336" s="116" t="s">
        <v>478</v>
      </c>
      <c r="K336" s="117">
        <v>30</v>
      </c>
      <c r="L336" s="117">
        <v>30</v>
      </c>
    </row>
    <row r="337" spans="1:12" ht="50.1" customHeight="1">
      <c r="A337" s="173"/>
      <c r="B337" s="173"/>
      <c r="C337" s="173"/>
      <c r="D337" s="173"/>
      <c r="E337" s="173"/>
      <c r="F337" s="173"/>
      <c r="G337" s="173"/>
      <c r="H337" s="173"/>
      <c r="I337" s="173"/>
      <c r="J337" s="116" t="s">
        <v>479</v>
      </c>
      <c r="K337" s="117">
        <v>30</v>
      </c>
      <c r="L337" s="117">
        <v>30</v>
      </c>
    </row>
    <row r="338" spans="1:12" ht="50.1" customHeight="1">
      <c r="A338" s="173"/>
      <c r="B338" s="173"/>
      <c r="C338" s="173"/>
      <c r="D338" s="173"/>
      <c r="E338" s="173"/>
      <c r="F338" s="173"/>
      <c r="G338" s="173"/>
      <c r="H338" s="173"/>
      <c r="I338" s="173"/>
      <c r="J338" s="116" t="s">
        <v>480</v>
      </c>
      <c r="K338" s="117">
        <v>60</v>
      </c>
      <c r="L338" s="117">
        <v>60</v>
      </c>
    </row>
    <row r="339" spans="1:12" ht="50.1" customHeight="1">
      <c r="A339" s="173"/>
      <c r="B339" s="173"/>
      <c r="C339" s="173"/>
      <c r="D339" s="173"/>
      <c r="E339" s="173"/>
      <c r="F339" s="173"/>
      <c r="G339" s="173"/>
      <c r="H339" s="173"/>
      <c r="I339" s="173"/>
      <c r="J339" s="116" t="s">
        <v>496</v>
      </c>
      <c r="K339" s="117">
        <v>30</v>
      </c>
      <c r="L339" s="117">
        <v>30</v>
      </c>
    </row>
    <row r="340" spans="1:12" ht="50.1" customHeight="1">
      <c r="A340" s="173"/>
      <c r="B340" s="173"/>
      <c r="C340" s="173"/>
      <c r="D340" s="173"/>
      <c r="E340" s="173"/>
      <c r="F340" s="173"/>
      <c r="G340" s="173"/>
      <c r="H340" s="173"/>
      <c r="I340" s="173"/>
      <c r="J340" s="116" t="s">
        <v>476</v>
      </c>
      <c r="K340" s="117">
        <v>30</v>
      </c>
      <c r="L340" s="117">
        <v>30</v>
      </c>
    </row>
    <row r="341" spans="1:12" ht="50.1" customHeight="1">
      <c r="A341" s="173"/>
      <c r="B341" s="173"/>
      <c r="C341" s="173"/>
      <c r="D341" s="173"/>
      <c r="E341" s="173"/>
      <c r="F341" s="173"/>
      <c r="G341" s="173"/>
      <c r="H341" s="173"/>
      <c r="I341" s="173"/>
      <c r="J341" s="116" t="s">
        <v>558</v>
      </c>
      <c r="K341" s="117">
        <v>60</v>
      </c>
      <c r="L341" s="117">
        <v>60</v>
      </c>
    </row>
    <row r="342" spans="1:12" ht="50.1" customHeight="1">
      <c r="A342" s="178">
        <v>68</v>
      </c>
      <c r="B342" s="178">
        <v>4</v>
      </c>
      <c r="C342" s="178">
        <v>619</v>
      </c>
      <c r="D342" s="172" t="s">
        <v>755</v>
      </c>
      <c r="E342" s="172" t="s">
        <v>756</v>
      </c>
      <c r="F342" s="172" t="s">
        <v>757</v>
      </c>
      <c r="G342" s="172" t="s">
        <v>474</v>
      </c>
      <c r="H342" s="178">
        <v>9099063219</v>
      </c>
      <c r="I342" s="183" t="s">
        <v>758</v>
      </c>
      <c r="J342" s="116" t="s">
        <v>478</v>
      </c>
      <c r="K342" s="117">
        <v>60</v>
      </c>
      <c r="L342" s="117">
        <v>60</v>
      </c>
    </row>
    <row r="343" spans="1:12" ht="50.1" customHeight="1">
      <c r="A343" s="173"/>
      <c r="B343" s="173"/>
      <c r="C343" s="173"/>
      <c r="D343" s="173"/>
      <c r="E343" s="173"/>
      <c r="F343" s="173"/>
      <c r="G343" s="173"/>
      <c r="H343" s="173"/>
      <c r="I343" s="173"/>
      <c r="J343" s="116" t="s">
        <v>477</v>
      </c>
      <c r="K343" s="117">
        <v>60</v>
      </c>
      <c r="L343" s="117">
        <v>60</v>
      </c>
    </row>
    <row r="344" spans="1:12" ht="50.1" customHeight="1">
      <c r="A344" s="173"/>
      <c r="B344" s="173"/>
      <c r="C344" s="173"/>
      <c r="D344" s="173"/>
      <c r="E344" s="173"/>
      <c r="F344" s="173"/>
      <c r="G344" s="173"/>
      <c r="H344" s="173"/>
      <c r="I344" s="173"/>
      <c r="J344" s="116" t="s">
        <v>480</v>
      </c>
      <c r="K344" s="117">
        <v>60</v>
      </c>
      <c r="L344" s="117">
        <v>60</v>
      </c>
    </row>
    <row r="345" spans="1:12" ht="50.1" customHeight="1">
      <c r="A345" s="173"/>
      <c r="B345" s="173"/>
      <c r="C345" s="173"/>
      <c r="D345" s="173"/>
      <c r="E345" s="173"/>
      <c r="F345" s="173"/>
      <c r="G345" s="173"/>
      <c r="H345" s="173"/>
      <c r="I345" s="173"/>
      <c r="J345" s="116" t="s">
        <v>479</v>
      </c>
      <c r="K345" s="117">
        <v>60</v>
      </c>
      <c r="L345" s="117">
        <v>60</v>
      </c>
    </row>
    <row r="346" spans="1:12" ht="50.1" customHeight="1">
      <c r="A346" s="172">
        <v>69</v>
      </c>
      <c r="B346" s="172">
        <v>4</v>
      </c>
      <c r="C346" s="172">
        <v>620</v>
      </c>
      <c r="D346" s="172" t="s">
        <v>759</v>
      </c>
      <c r="E346" s="172" t="s">
        <v>760</v>
      </c>
      <c r="F346" s="172" t="s">
        <v>745</v>
      </c>
      <c r="G346" s="172" t="s">
        <v>474</v>
      </c>
      <c r="H346" s="172">
        <v>9099063220</v>
      </c>
      <c r="I346" s="174" t="s">
        <v>761</v>
      </c>
      <c r="J346" s="116" t="s">
        <v>476</v>
      </c>
      <c r="K346" s="117">
        <v>30</v>
      </c>
      <c r="L346" s="117">
        <v>30</v>
      </c>
    </row>
    <row r="347" spans="1:12" ht="50.1" customHeight="1">
      <c r="A347" s="173"/>
      <c r="B347" s="173"/>
      <c r="C347" s="173"/>
      <c r="D347" s="173"/>
      <c r="E347" s="173"/>
      <c r="F347" s="173"/>
      <c r="G347" s="173"/>
      <c r="H347" s="173"/>
      <c r="I347" s="173"/>
      <c r="J347" s="116" t="s">
        <v>478</v>
      </c>
      <c r="K347" s="117">
        <v>120</v>
      </c>
      <c r="L347" s="117">
        <v>120</v>
      </c>
    </row>
    <row r="348" spans="1:12" ht="50.1" customHeight="1">
      <c r="A348" s="173"/>
      <c r="B348" s="173"/>
      <c r="C348" s="173"/>
      <c r="D348" s="173"/>
      <c r="E348" s="173"/>
      <c r="F348" s="173"/>
      <c r="G348" s="173"/>
      <c r="H348" s="173"/>
      <c r="I348" s="173"/>
      <c r="J348" s="116" t="s">
        <v>479</v>
      </c>
      <c r="K348" s="117">
        <v>210</v>
      </c>
      <c r="L348" s="117">
        <v>210</v>
      </c>
    </row>
    <row r="349" spans="1:12" ht="50.1" customHeight="1">
      <c r="A349" s="173"/>
      <c r="B349" s="173"/>
      <c r="C349" s="173"/>
      <c r="D349" s="173"/>
      <c r="E349" s="173"/>
      <c r="F349" s="173"/>
      <c r="G349" s="173"/>
      <c r="H349" s="173"/>
      <c r="I349" s="173"/>
      <c r="J349" s="116" t="s">
        <v>480</v>
      </c>
      <c r="K349" s="117">
        <v>90</v>
      </c>
      <c r="L349" s="117">
        <v>90</v>
      </c>
    </row>
    <row r="350" spans="1:12" ht="50.1" customHeight="1">
      <c r="A350" s="173"/>
      <c r="B350" s="173"/>
      <c r="C350" s="173"/>
      <c r="D350" s="173"/>
      <c r="E350" s="173"/>
      <c r="F350" s="173"/>
      <c r="G350" s="173"/>
      <c r="H350" s="173"/>
      <c r="I350" s="173"/>
      <c r="J350" s="116" t="s">
        <v>522</v>
      </c>
      <c r="K350" s="117">
        <v>180</v>
      </c>
      <c r="L350" s="117">
        <v>180</v>
      </c>
    </row>
    <row r="351" spans="1:12" ht="50.1" customHeight="1">
      <c r="A351" s="173"/>
      <c r="B351" s="173"/>
      <c r="C351" s="173"/>
      <c r="D351" s="173"/>
      <c r="E351" s="173"/>
      <c r="F351" s="173"/>
      <c r="G351" s="173"/>
      <c r="H351" s="173"/>
      <c r="I351" s="173"/>
      <c r="J351" s="116" t="s">
        <v>489</v>
      </c>
      <c r="K351" s="117">
        <v>180</v>
      </c>
      <c r="L351" s="117">
        <v>180</v>
      </c>
    </row>
    <row r="352" spans="1:12" ht="50.1" customHeight="1">
      <c r="A352" s="173"/>
      <c r="B352" s="173"/>
      <c r="C352" s="173"/>
      <c r="D352" s="173"/>
      <c r="E352" s="173"/>
      <c r="F352" s="173"/>
      <c r="G352" s="173"/>
      <c r="H352" s="173"/>
      <c r="I352" s="173"/>
      <c r="J352" s="116" t="s">
        <v>498</v>
      </c>
      <c r="K352" s="117">
        <v>60</v>
      </c>
      <c r="L352" s="117">
        <v>60</v>
      </c>
    </row>
    <row r="353" spans="1:12" ht="50.1" customHeight="1">
      <c r="A353" s="173"/>
      <c r="B353" s="173"/>
      <c r="C353" s="173"/>
      <c r="D353" s="173"/>
      <c r="E353" s="173"/>
      <c r="F353" s="173"/>
      <c r="G353" s="173"/>
      <c r="H353" s="173"/>
      <c r="I353" s="173"/>
      <c r="J353" s="116" t="s">
        <v>558</v>
      </c>
      <c r="K353" s="117">
        <v>60</v>
      </c>
      <c r="L353" s="117">
        <v>60</v>
      </c>
    </row>
    <row r="354" spans="1:12" ht="50.1" customHeight="1">
      <c r="A354" s="178">
        <v>70</v>
      </c>
      <c r="B354" s="178">
        <v>4</v>
      </c>
      <c r="C354" s="178">
        <v>621</v>
      </c>
      <c r="D354" s="172" t="s">
        <v>762</v>
      </c>
      <c r="E354" s="172" t="s">
        <v>763</v>
      </c>
      <c r="F354" s="172" t="s">
        <v>764</v>
      </c>
      <c r="G354" s="172" t="s">
        <v>474</v>
      </c>
      <c r="H354" s="172">
        <v>9099063221</v>
      </c>
      <c r="I354" s="174" t="s">
        <v>765</v>
      </c>
      <c r="J354" s="116" t="s">
        <v>478</v>
      </c>
      <c r="K354" s="117">
        <v>90</v>
      </c>
      <c r="L354" s="117">
        <v>90</v>
      </c>
    </row>
    <row r="355" spans="1:12" ht="50.1" customHeight="1">
      <c r="A355" s="173"/>
      <c r="B355" s="173"/>
      <c r="C355" s="173"/>
      <c r="D355" s="173"/>
      <c r="E355" s="173"/>
      <c r="F355" s="173"/>
      <c r="G355" s="173"/>
      <c r="H355" s="173"/>
      <c r="I355" s="173"/>
      <c r="J355" s="116" t="s">
        <v>479</v>
      </c>
      <c r="K355" s="117">
        <v>90</v>
      </c>
      <c r="L355" s="117">
        <v>90</v>
      </c>
    </row>
    <row r="356" spans="1:12" ht="50.1" customHeight="1">
      <c r="A356" s="173"/>
      <c r="B356" s="173"/>
      <c r="C356" s="173"/>
      <c r="D356" s="173"/>
      <c r="E356" s="173"/>
      <c r="F356" s="173"/>
      <c r="G356" s="173"/>
      <c r="H356" s="173"/>
      <c r="I356" s="173"/>
      <c r="J356" s="116" t="s">
        <v>480</v>
      </c>
      <c r="K356" s="117">
        <v>90</v>
      </c>
      <c r="L356" s="117">
        <v>90</v>
      </c>
    </row>
    <row r="357" spans="1:12" ht="50.1" customHeight="1">
      <c r="A357" s="173"/>
      <c r="B357" s="173"/>
      <c r="C357" s="173"/>
      <c r="D357" s="173"/>
      <c r="E357" s="173"/>
      <c r="F357" s="173"/>
      <c r="G357" s="173"/>
      <c r="H357" s="173"/>
      <c r="I357" s="173"/>
      <c r="J357" s="116" t="s">
        <v>766</v>
      </c>
      <c r="K357" s="117">
        <v>30</v>
      </c>
      <c r="L357" s="117">
        <v>30</v>
      </c>
    </row>
    <row r="358" spans="1:12" ht="50.1" customHeight="1">
      <c r="A358" s="173"/>
      <c r="B358" s="173"/>
      <c r="C358" s="173"/>
      <c r="D358" s="173"/>
      <c r="E358" s="173"/>
      <c r="F358" s="173"/>
      <c r="G358" s="173"/>
      <c r="H358" s="173"/>
      <c r="I358" s="173"/>
      <c r="J358" s="116" t="s">
        <v>477</v>
      </c>
      <c r="K358" s="117">
        <v>120</v>
      </c>
      <c r="L358" s="117">
        <v>120</v>
      </c>
    </row>
    <row r="359" spans="1:12" ht="50.1" customHeight="1">
      <c r="A359" s="172">
        <v>71</v>
      </c>
      <c r="B359" s="172">
        <v>4</v>
      </c>
      <c r="C359" s="172">
        <v>625</v>
      </c>
      <c r="D359" s="172" t="s">
        <v>767</v>
      </c>
      <c r="E359" s="172" t="s">
        <v>768</v>
      </c>
      <c r="F359" s="172" t="s">
        <v>769</v>
      </c>
      <c r="G359" s="172" t="s">
        <v>474</v>
      </c>
      <c r="H359" s="172">
        <v>9099063225</v>
      </c>
      <c r="I359" s="174" t="s">
        <v>770</v>
      </c>
      <c r="J359" s="116" t="s">
        <v>477</v>
      </c>
      <c r="K359" s="117">
        <v>90</v>
      </c>
      <c r="L359" s="117">
        <v>90</v>
      </c>
    </row>
    <row r="360" spans="1:12" ht="50.1" customHeight="1">
      <c r="A360" s="173"/>
      <c r="B360" s="173"/>
      <c r="C360" s="173"/>
      <c r="D360" s="173"/>
      <c r="E360" s="173"/>
      <c r="F360" s="173"/>
      <c r="G360" s="173"/>
      <c r="H360" s="173"/>
      <c r="I360" s="173"/>
      <c r="J360" s="116" t="s">
        <v>478</v>
      </c>
      <c r="K360" s="117">
        <v>120</v>
      </c>
      <c r="L360" s="117">
        <v>120</v>
      </c>
    </row>
    <row r="361" spans="1:12" ht="50.1" customHeight="1">
      <c r="A361" s="173"/>
      <c r="B361" s="173"/>
      <c r="C361" s="173"/>
      <c r="D361" s="173"/>
      <c r="E361" s="173"/>
      <c r="F361" s="173"/>
      <c r="G361" s="173"/>
      <c r="H361" s="173"/>
      <c r="I361" s="173"/>
      <c r="J361" s="116" t="s">
        <v>479</v>
      </c>
      <c r="K361" s="117">
        <v>180</v>
      </c>
      <c r="L361" s="117">
        <v>180</v>
      </c>
    </row>
    <row r="362" spans="1:12" ht="50.1" customHeight="1">
      <c r="A362" s="173"/>
      <c r="B362" s="173"/>
      <c r="C362" s="173"/>
      <c r="D362" s="173"/>
      <c r="E362" s="173"/>
      <c r="F362" s="173"/>
      <c r="G362" s="173"/>
      <c r="H362" s="173"/>
      <c r="I362" s="173"/>
      <c r="J362" s="116" t="s">
        <v>480</v>
      </c>
      <c r="K362" s="117">
        <v>180</v>
      </c>
      <c r="L362" s="117">
        <v>180</v>
      </c>
    </row>
    <row r="363" spans="1:12" ht="50.1" customHeight="1">
      <c r="A363" s="173"/>
      <c r="B363" s="173"/>
      <c r="C363" s="173"/>
      <c r="D363" s="173"/>
      <c r="E363" s="173"/>
      <c r="F363" s="173"/>
      <c r="G363" s="173"/>
      <c r="H363" s="173"/>
      <c r="I363" s="173"/>
      <c r="J363" s="116" t="s">
        <v>496</v>
      </c>
      <c r="K363" s="117">
        <v>30</v>
      </c>
      <c r="L363" s="117">
        <v>30</v>
      </c>
    </row>
    <row r="364" spans="1:12" ht="50.1" customHeight="1">
      <c r="A364" s="172">
        <v>72</v>
      </c>
      <c r="B364" s="172">
        <v>4</v>
      </c>
      <c r="C364" s="172">
        <v>627</v>
      </c>
      <c r="D364" s="172" t="s">
        <v>771</v>
      </c>
      <c r="E364" s="172" t="s">
        <v>772</v>
      </c>
      <c r="F364" s="172" t="s">
        <v>773</v>
      </c>
      <c r="G364" s="172" t="s">
        <v>474</v>
      </c>
      <c r="H364" s="172">
        <v>9099063227</v>
      </c>
      <c r="I364" s="174" t="s">
        <v>774</v>
      </c>
      <c r="J364" s="116" t="s">
        <v>478</v>
      </c>
      <c r="K364" s="117">
        <v>60</v>
      </c>
      <c r="L364" s="117">
        <v>60</v>
      </c>
    </row>
    <row r="365" spans="1:12" ht="50.1" customHeight="1">
      <c r="A365" s="173"/>
      <c r="B365" s="173"/>
      <c r="C365" s="173"/>
      <c r="D365" s="173"/>
      <c r="E365" s="173"/>
      <c r="F365" s="173"/>
      <c r="G365" s="173"/>
      <c r="H365" s="173"/>
      <c r="I365" s="173"/>
      <c r="J365" s="116" t="s">
        <v>477</v>
      </c>
      <c r="K365" s="117">
        <v>90</v>
      </c>
      <c r="L365" s="117">
        <v>90</v>
      </c>
    </row>
    <row r="366" spans="1:12" ht="50.1" customHeight="1">
      <c r="A366" s="173"/>
      <c r="B366" s="173"/>
      <c r="C366" s="173"/>
      <c r="D366" s="173"/>
      <c r="E366" s="173"/>
      <c r="F366" s="173"/>
      <c r="G366" s="173"/>
      <c r="H366" s="173"/>
      <c r="I366" s="173"/>
      <c r="J366" s="116" t="s">
        <v>480</v>
      </c>
      <c r="K366" s="117">
        <v>90</v>
      </c>
      <c r="L366" s="117">
        <v>90</v>
      </c>
    </row>
    <row r="367" spans="1:12" ht="50.1" customHeight="1">
      <c r="A367" s="173"/>
      <c r="B367" s="173"/>
      <c r="C367" s="173"/>
      <c r="D367" s="173"/>
      <c r="E367" s="173"/>
      <c r="F367" s="173"/>
      <c r="G367" s="173"/>
      <c r="H367" s="173"/>
      <c r="I367" s="173"/>
      <c r="J367" s="116" t="s">
        <v>479</v>
      </c>
      <c r="K367" s="117">
        <v>90</v>
      </c>
      <c r="L367" s="117">
        <v>90</v>
      </c>
    </row>
    <row r="368" spans="1:12" ht="50.1" customHeight="1">
      <c r="A368" s="172">
        <v>73</v>
      </c>
      <c r="B368" s="172">
        <v>4</v>
      </c>
      <c r="C368" s="172">
        <v>634</v>
      </c>
      <c r="D368" s="172" t="s">
        <v>775</v>
      </c>
      <c r="E368" s="172" t="s">
        <v>776</v>
      </c>
      <c r="F368" s="172" t="s">
        <v>745</v>
      </c>
      <c r="G368" s="172" t="s">
        <v>474</v>
      </c>
      <c r="H368" s="172">
        <v>9099063234</v>
      </c>
      <c r="I368" s="174" t="s">
        <v>777</v>
      </c>
      <c r="J368" s="116" t="s">
        <v>478</v>
      </c>
      <c r="K368" s="117">
        <v>60</v>
      </c>
      <c r="L368" s="117">
        <v>60</v>
      </c>
    </row>
    <row r="369" spans="1:12" ht="50.1" customHeight="1">
      <c r="A369" s="173"/>
      <c r="B369" s="173"/>
      <c r="C369" s="173"/>
      <c r="D369" s="173"/>
      <c r="E369" s="173"/>
      <c r="F369" s="173"/>
      <c r="G369" s="173"/>
      <c r="H369" s="173"/>
      <c r="I369" s="173"/>
      <c r="J369" s="116" t="s">
        <v>480</v>
      </c>
      <c r="K369" s="117">
        <v>30</v>
      </c>
      <c r="L369" s="117">
        <v>30</v>
      </c>
    </row>
    <row r="370" spans="1:12" ht="50.1" customHeight="1">
      <c r="A370" s="173"/>
      <c r="B370" s="173"/>
      <c r="C370" s="173"/>
      <c r="D370" s="173"/>
      <c r="E370" s="173"/>
      <c r="F370" s="173"/>
      <c r="G370" s="173"/>
      <c r="H370" s="173"/>
      <c r="I370" s="173"/>
      <c r="J370" s="116" t="s">
        <v>479</v>
      </c>
      <c r="K370" s="117">
        <v>30</v>
      </c>
      <c r="L370" s="117">
        <v>30</v>
      </c>
    </row>
    <row r="371" spans="1:12" ht="50.1" customHeight="1">
      <c r="A371" s="173"/>
      <c r="B371" s="173"/>
      <c r="C371" s="173"/>
      <c r="D371" s="173"/>
      <c r="E371" s="173"/>
      <c r="F371" s="173"/>
      <c r="G371" s="173"/>
      <c r="H371" s="173"/>
      <c r="I371" s="173"/>
      <c r="J371" s="116" t="s">
        <v>489</v>
      </c>
      <c r="K371" s="117">
        <v>60</v>
      </c>
      <c r="L371" s="117">
        <v>60</v>
      </c>
    </row>
    <row r="372" spans="1:12" ht="50.1" customHeight="1">
      <c r="A372" s="173"/>
      <c r="B372" s="173"/>
      <c r="C372" s="173"/>
      <c r="D372" s="173"/>
      <c r="E372" s="173"/>
      <c r="F372" s="173"/>
      <c r="G372" s="173"/>
      <c r="H372" s="173"/>
      <c r="I372" s="173"/>
      <c r="J372" s="116" t="s">
        <v>778</v>
      </c>
      <c r="K372" s="117">
        <v>30</v>
      </c>
      <c r="L372" s="117">
        <v>30</v>
      </c>
    </row>
    <row r="373" spans="1:12" ht="50.1" customHeight="1">
      <c r="A373" s="173"/>
      <c r="B373" s="173"/>
      <c r="C373" s="173"/>
      <c r="D373" s="173"/>
      <c r="E373" s="173"/>
      <c r="F373" s="173"/>
      <c r="G373" s="173"/>
      <c r="H373" s="173"/>
      <c r="I373" s="173"/>
      <c r="J373" s="116" t="s">
        <v>558</v>
      </c>
      <c r="K373" s="117">
        <v>60</v>
      </c>
      <c r="L373" s="117">
        <v>60</v>
      </c>
    </row>
    <row r="374" spans="1:12" ht="50.1" customHeight="1">
      <c r="A374" s="172">
        <v>74</v>
      </c>
      <c r="B374" s="172">
        <v>4</v>
      </c>
      <c r="C374" s="172">
        <v>651</v>
      </c>
      <c r="D374" s="172" t="s">
        <v>779</v>
      </c>
      <c r="E374" s="172" t="s">
        <v>780</v>
      </c>
      <c r="F374" s="172" t="s">
        <v>781</v>
      </c>
      <c r="G374" s="172" t="s">
        <v>651</v>
      </c>
      <c r="H374" s="178">
        <v>9099063251</v>
      </c>
      <c r="I374" s="174" t="s">
        <v>782</v>
      </c>
      <c r="J374" s="116" t="s">
        <v>478</v>
      </c>
      <c r="K374" s="117">
        <v>54</v>
      </c>
      <c r="L374" s="117">
        <v>54</v>
      </c>
    </row>
    <row r="375" spans="1:12" ht="50.1" customHeight="1">
      <c r="A375" s="173"/>
      <c r="B375" s="173"/>
      <c r="C375" s="173"/>
      <c r="D375" s="173"/>
      <c r="E375" s="173"/>
      <c r="F375" s="173"/>
      <c r="G375" s="173"/>
      <c r="H375" s="173"/>
      <c r="I375" s="173"/>
      <c r="J375" s="116" t="s">
        <v>479</v>
      </c>
      <c r="K375" s="117">
        <v>54</v>
      </c>
      <c r="L375" s="117">
        <v>54</v>
      </c>
    </row>
    <row r="376" spans="1:12" ht="50.1" customHeight="1">
      <c r="A376" s="173"/>
      <c r="B376" s="173"/>
      <c r="C376" s="173"/>
      <c r="D376" s="173"/>
      <c r="E376" s="173"/>
      <c r="F376" s="173"/>
      <c r="G376" s="173"/>
      <c r="H376" s="173"/>
      <c r="I376" s="173"/>
      <c r="J376" s="116" t="s">
        <v>480</v>
      </c>
      <c r="K376" s="117">
        <v>54</v>
      </c>
      <c r="L376" s="117">
        <v>54</v>
      </c>
    </row>
    <row r="377" spans="1:12" ht="50.1" customHeight="1">
      <c r="A377" s="173"/>
      <c r="B377" s="173"/>
      <c r="C377" s="173"/>
      <c r="D377" s="173"/>
      <c r="E377" s="173"/>
      <c r="F377" s="173"/>
      <c r="G377" s="173"/>
      <c r="H377" s="173"/>
      <c r="I377" s="173"/>
      <c r="J377" s="116" t="s">
        <v>481</v>
      </c>
      <c r="K377" s="117">
        <v>20</v>
      </c>
      <c r="L377" s="117">
        <v>20</v>
      </c>
    </row>
    <row r="378" spans="1:12" ht="50.1" customHeight="1">
      <c r="A378" s="173"/>
      <c r="B378" s="173"/>
      <c r="C378" s="173"/>
      <c r="D378" s="173"/>
      <c r="E378" s="173"/>
      <c r="F378" s="173"/>
      <c r="G378" s="172" t="s">
        <v>18</v>
      </c>
      <c r="H378" s="172">
        <v>9099063253</v>
      </c>
      <c r="I378" s="173"/>
      <c r="J378" s="116" t="s">
        <v>478</v>
      </c>
      <c r="K378" s="117">
        <v>30</v>
      </c>
      <c r="L378" s="117">
        <v>30</v>
      </c>
    </row>
    <row r="379" spans="1:12" ht="50.1" customHeight="1">
      <c r="A379" s="173"/>
      <c r="B379" s="173"/>
      <c r="C379" s="173"/>
      <c r="D379" s="173"/>
      <c r="E379" s="173"/>
      <c r="F379" s="173"/>
      <c r="G379" s="173"/>
      <c r="H379" s="173"/>
      <c r="I379" s="173"/>
      <c r="J379" s="116" t="s">
        <v>479</v>
      </c>
      <c r="K379" s="117">
        <v>30</v>
      </c>
      <c r="L379" s="117">
        <v>30</v>
      </c>
    </row>
    <row r="380" spans="1:12" ht="50.1" customHeight="1">
      <c r="A380" s="173"/>
      <c r="B380" s="173"/>
      <c r="C380" s="173"/>
      <c r="D380" s="173"/>
      <c r="E380" s="173"/>
      <c r="F380" s="173"/>
      <c r="G380" s="173"/>
      <c r="H380" s="173"/>
      <c r="I380" s="173"/>
      <c r="J380" s="116" t="s">
        <v>480</v>
      </c>
      <c r="K380" s="117">
        <v>30</v>
      </c>
      <c r="L380" s="117">
        <v>30</v>
      </c>
    </row>
    <row r="381" spans="1:12" ht="50.1" customHeight="1">
      <c r="A381" s="173"/>
      <c r="B381" s="173"/>
      <c r="C381" s="173"/>
      <c r="D381" s="173"/>
      <c r="E381" s="173"/>
      <c r="F381" s="173"/>
      <c r="G381" s="173"/>
      <c r="H381" s="173"/>
      <c r="I381" s="173"/>
      <c r="J381" s="116" t="s">
        <v>477</v>
      </c>
      <c r="K381" s="117">
        <v>54</v>
      </c>
      <c r="L381" s="117">
        <v>54</v>
      </c>
    </row>
    <row r="382" spans="1:12" ht="50.1" customHeight="1">
      <c r="A382" s="175">
        <v>75</v>
      </c>
      <c r="B382" s="172">
        <v>4</v>
      </c>
      <c r="C382" s="178">
        <v>663</v>
      </c>
      <c r="D382" s="172" t="s">
        <v>783</v>
      </c>
      <c r="E382" s="172" t="s">
        <v>784</v>
      </c>
      <c r="F382" s="172" t="s">
        <v>757</v>
      </c>
      <c r="G382" s="172" t="s">
        <v>18</v>
      </c>
      <c r="H382" s="172">
        <v>9099063263</v>
      </c>
      <c r="I382" s="185" t="s">
        <v>785</v>
      </c>
      <c r="J382" s="126" t="s">
        <v>479</v>
      </c>
      <c r="K382" s="127">
        <v>120</v>
      </c>
      <c r="L382" s="119" t="s">
        <v>529</v>
      </c>
    </row>
    <row r="383" spans="1:12" ht="50.1" customHeight="1">
      <c r="A383" s="173"/>
      <c r="B383" s="173"/>
      <c r="C383" s="173"/>
      <c r="D383" s="173"/>
      <c r="E383" s="173"/>
      <c r="F383" s="173"/>
      <c r="G383" s="173"/>
      <c r="H383" s="173"/>
      <c r="I383" s="173"/>
      <c r="J383" s="126" t="s">
        <v>489</v>
      </c>
      <c r="K383" s="127">
        <v>30</v>
      </c>
      <c r="L383" s="119" t="s">
        <v>529</v>
      </c>
    </row>
    <row r="384" spans="1:12" ht="50.1" customHeight="1">
      <c r="A384" s="173"/>
      <c r="B384" s="173"/>
      <c r="C384" s="173"/>
      <c r="D384" s="173"/>
      <c r="E384" s="173"/>
      <c r="F384" s="173"/>
      <c r="G384" s="173"/>
      <c r="H384" s="173"/>
      <c r="I384" s="173"/>
      <c r="J384" s="126" t="s">
        <v>496</v>
      </c>
      <c r="K384" s="127">
        <v>30</v>
      </c>
      <c r="L384" s="119" t="s">
        <v>529</v>
      </c>
    </row>
    <row r="385" spans="1:12" ht="50.1" customHeight="1">
      <c r="A385" s="173"/>
      <c r="B385" s="173"/>
      <c r="C385" s="173"/>
      <c r="D385" s="173"/>
      <c r="E385" s="173"/>
      <c r="F385" s="173"/>
      <c r="G385" s="173"/>
      <c r="H385" s="173"/>
      <c r="I385" s="173"/>
      <c r="J385" s="126" t="s">
        <v>480</v>
      </c>
      <c r="K385" s="127">
        <v>120</v>
      </c>
      <c r="L385" s="119" t="s">
        <v>529</v>
      </c>
    </row>
    <row r="386" spans="1:12" ht="50.1" customHeight="1">
      <c r="A386" s="173"/>
      <c r="B386" s="173"/>
      <c r="C386" s="173"/>
      <c r="D386" s="173"/>
      <c r="E386" s="173"/>
      <c r="F386" s="173"/>
      <c r="G386" s="173"/>
      <c r="H386" s="173"/>
      <c r="I386" s="173"/>
      <c r="J386" s="126" t="s">
        <v>477</v>
      </c>
      <c r="K386" s="127">
        <v>60</v>
      </c>
      <c r="L386" s="119" t="s">
        <v>529</v>
      </c>
    </row>
    <row r="387" spans="1:12" ht="50.1" customHeight="1">
      <c r="A387" s="173"/>
      <c r="B387" s="173"/>
      <c r="C387" s="173"/>
      <c r="D387" s="173"/>
      <c r="E387" s="173"/>
      <c r="F387" s="173"/>
      <c r="G387" s="173"/>
      <c r="H387" s="173"/>
      <c r="I387" s="173"/>
      <c r="J387" s="126" t="s">
        <v>478</v>
      </c>
      <c r="K387" s="127">
        <v>60</v>
      </c>
      <c r="L387" s="119" t="s">
        <v>529</v>
      </c>
    </row>
    <row r="388" spans="1:12" ht="50.1" customHeight="1">
      <c r="A388" s="178">
        <v>76</v>
      </c>
      <c r="B388" s="178">
        <v>4</v>
      </c>
      <c r="C388" s="178">
        <v>665</v>
      </c>
      <c r="D388" s="172" t="s">
        <v>786</v>
      </c>
      <c r="E388" s="172" t="s">
        <v>787</v>
      </c>
      <c r="F388" s="172" t="s">
        <v>757</v>
      </c>
      <c r="G388" s="172" t="s">
        <v>18</v>
      </c>
      <c r="H388" s="172">
        <v>9099063265</v>
      </c>
      <c r="I388" s="174" t="s">
        <v>788</v>
      </c>
      <c r="J388" s="116" t="s">
        <v>479</v>
      </c>
      <c r="K388" s="122">
        <v>60</v>
      </c>
      <c r="L388" s="122">
        <v>60</v>
      </c>
    </row>
    <row r="389" spans="1:12" ht="50.1" customHeight="1">
      <c r="A389" s="173"/>
      <c r="B389" s="173"/>
      <c r="C389" s="173"/>
      <c r="D389" s="173"/>
      <c r="E389" s="173"/>
      <c r="F389" s="173"/>
      <c r="G389" s="173"/>
      <c r="H389" s="173"/>
      <c r="I389" s="173"/>
      <c r="J389" s="116" t="s">
        <v>480</v>
      </c>
      <c r="K389" s="122">
        <v>60</v>
      </c>
      <c r="L389" s="122">
        <v>60</v>
      </c>
    </row>
    <row r="390" spans="1:12" ht="50.1" customHeight="1">
      <c r="A390" s="173"/>
      <c r="B390" s="173"/>
      <c r="C390" s="173"/>
      <c r="D390" s="173"/>
      <c r="E390" s="173"/>
      <c r="F390" s="173"/>
      <c r="G390" s="173"/>
      <c r="H390" s="173"/>
      <c r="I390" s="173"/>
      <c r="J390" s="116" t="s">
        <v>478</v>
      </c>
      <c r="K390" s="122">
        <v>60</v>
      </c>
      <c r="L390" s="122">
        <v>60</v>
      </c>
    </row>
    <row r="391" spans="1:12" ht="50.1" customHeight="1">
      <c r="A391" s="173"/>
      <c r="B391" s="173"/>
      <c r="C391" s="173"/>
      <c r="D391" s="173"/>
      <c r="E391" s="173"/>
      <c r="F391" s="173"/>
      <c r="G391" s="173"/>
      <c r="H391" s="173"/>
      <c r="I391" s="173"/>
      <c r="J391" s="116" t="s">
        <v>477</v>
      </c>
      <c r="K391" s="122">
        <v>120</v>
      </c>
      <c r="L391" s="122">
        <v>120</v>
      </c>
    </row>
    <row r="392" spans="1:12" ht="50.1" customHeight="1">
      <c r="A392" s="124">
        <v>77</v>
      </c>
      <c r="B392" s="124">
        <v>4</v>
      </c>
      <c r="C392" s="118">
        <v>672</v>
      </c>
      <c r="D392" s="118" t="s">
        <v>789</v>
      </c>
      <c r="E392" s="118" t="s">
        <v>790</v>
      </c>
      <c r="F392" s="118" t="s">
        <v>745</v>
      </c>
      <c r="G392" s="118" t="s">
        <v>18</v>
      </c>
      <c r="H392" s="118">
        <v>9099063041</v>
      </c>
      <c r="I392" s="128" t="s">
        <v>791</v>
      </c>
      <c r="J392" s="176" t="s">
        <v>168</v>
      </c>
      <c r="K392" s="173"/>
      <c r="L392" s="173"/>
    </row>
    <row r="393" spans="1:12" ht="50.1" customHeight="1">
      <c r="A393" s="175">
        <v>78</v>
      </c>
      <c r="B393" s="172">
        <v>4</v>
      </c>
      <c r="C393" s="172">
        <v>679</v>
      </c>
      <c r="D393" s="172" t="s">
        <v>792</v>
      </c>
      <c r="E393" s="172" t="s">
        <v>793</v>
      </c>
      <c r="F393" s="176" t="s">
        <v>757</v>
      </c>
      <c r="G393" s="176" t="s">
        <v>18</v>
      </c>
      <c r="H393" s="180" t="s">
        <v>794</v>
      </c>
      <c r="I393" s="177" t="s">
        <v>795</v>
      </c>
      <c r="J393" s="116" t="s">
        <v>478</v>
      </c>
      <c r="K393" s="118">
        <v>60</v>
      </c>
      <c r="L393" s="119" t="s">
        <v>529</v>
      </c>
    </row>
    <row r="394" spans="1:12" ht="50.1" customHeight="1">
      <c r="A394" s="173"/>
      <c r="B394" s="173"/>
      <c r="C394" s="173"/>
      <c r="D394" s="173"/>
      <c r="E394" s="173"/>
      <c r="F394" s="173"/>
      <c r="G394" s="173"/>
      <c r="H394" s="173"/>
      <c r="I394" s="173"/>
      <c r="J394" s="116" t="s">
        <v>480</v>
      </c>
      <c r="K394" s="129">
        <v>60</v>
      </c>
      <c r="L394" s="119" t="s">
        <v>529</v>
      </c>
    </row>
    <row r="395" spans="1:12" ht="50.1" customHeight="1">
      <c r="A395" s="173"/>
      <c r="B395" s="173"/>
      <c r="C395" s="173"/>
      <c r="D395" s="173"/>
      <c r="E395" s="173"/>
      <c r="F395" s="173"/>
      <c r="G395" s="173"/>
      <c r="H395" s="173"/>
      <c r="I395" s="173"/>
      <c r="J395" s="116" t="s">
        <v>479</v>
      </c>
      <c r="K395" s="117">
        <v>120</v>
      </c>
      <c r="L395" s="119" t="s">
        <v>529</v>
      </c>
    </row>
    <row r="396" spans="1:12" ht="50.1" customHeight="1">
      <c r="A396" s="173"/>
      <c r="B396" s="173"/>
      <c r="C396" s="173"/>
      <c r="D396" s="173"/>
      <c r="E396" s="173"/>
      <c r="F396" s="173"/>
      <c r="G396" s="173"/>
      <c r="H396" s="173"/>
      <c r="I396" s="173"/>
      <c r="J396" s="116" t="s">
        <v>477</v>
      </c>
      <c r="K396" s="129">
        <v>60</v>
      </c>
      <c r="L396" s="119" t="s">
        <v>529</v>
      </c>
    </row>
    <row r="397" spans="1:12" ht="50.1" customHeight="1">
      <c r="A397" s="172">
        <v>79</v>
      </c>
      <c r="B397" s="172">
        <v>4</v>
      </c>
      <c r="C397" s="172">
        <v>680</v>
      </c>
      <c r="D397" s="172" t="s">
        <v>796</v>
      </c>
      <c r="E397" s="172" t="s">
        <v>797</v>
      </c>
      <c r="F397" s="172" t="s">
        <v>798</v>
      </c>
      <c r="G397" s="172" t="s">
        <v>18</v>
      </c>
      <c r="H397" s="172">
        <v>9099063416</v>
      </c>
      <c r="I397" s="174" t="s">
        <v>799</v>
      </c>
      <c r="J397" s="116" t="s">
        <v>522</v>
      </c>
      <c r="K397" s="117">
        <v>45</v>
      </c>
      <c r="L397" s="117">
        <v>45</v>
      </c>
    </row>
    <row r="398" spans="1:12" ht="50.1" customHeight="1">
      <c r="A398" s="173"/>
      <c r="B398" s="173"/>
      <c r="C398" s="173"/>
      <c r="D398" s="173"/>
      <c r="E398" s="173"/>
      <c r="F398" s="173"/>
      <c r="G398" s="173"/>
      <c r="H398" s="173"/>
      <c r="I398" s="173"/>
      <c r="J398" s="116" t="s">
        <v>478</v>
      </c>
      <c r="K398" s="117">
        <v>45</v>
      </c>
      <c r="L398" s="117">
        <v>45</v>
      </c>
    </row>
    <row r="399" spans="1:12" ht="50.1" customHeight="1">
      <c r="A399" s="173"/>
      <c r="B399" s="173"/>
      <c r="C399" s="173"/>
      <c r="D399" s="173"/>
      <c r="E399" s="173"/>
      <c r="F399" s="173"/>
      <c r="G399" s="173"/>
      <c r="H399" s="173"/>
      <c r="I399" s="173"/>
      <c r="J399" s="116" t="s">
        <v>477</v>
      </c>
      <c r="K399" s="117">
        <v>45</v>
      </c>
      <c r="L399" s="117">
        <v>45</v>
      </c>
    </row>
    <row r="400" spans="1:12" ht="50.1" customHeight="1">
      <c r="A400" s="173"/>
      <c r="B400" s="173"/>
      <c r="C400" s="173"/>
      <c r="D400" s="173"/>
      <c r="E400" s="173"/>
      <c r="F400" s="173"/>
      <c r="G400" s="173"/>
      <c r="H400" s="173"/>
      <c r="I400" s="173"/>
      <c r="J400" s="116" t="s">
        <v>480</v>
      </c>
      <c r="K400" s="117">
        <v>45</v>
      </c>
      <c r="L400" s="117">
        <v>45</v>
      </c>
    </row>
    <row r="401" spans="1:12" ht="50.1" customHeight="1">
      <c r="A401" s="173"/>
      <c r="B401" s="173"/>
      <c r="C401" s="173"/>
      <c r="D401" s="173"/>
      <c r="E401" s="173"/>
      <c r="F401" s="173"/>
      <c r="G401" s="173"/>
      <c r="H401" s="173"/>
      <c r="I401" s="173"/>
      <c r="J401" s="116" t="s">
        <v>479</v>
      </c>
      <c r="K401" s="117">
        <v>45</v>
      </c>
      <c r="L401" s="117">
        <v>45</v>
      </c>
    </row>
    <row r="402" spans="1:12" ht="50.1" customHeight="1">
      <c r="A402" s="172">
        <v>80</v>
      </c>
      <c r="B402" s="172">
        <v>4</v>
      </c>
      <c r="C402" s="172">
        <v>685</v>
      </c>
      <c r="D402" s="172" t="s">
        <v>800</v>
      </c>
      <c r="E402" s="172" t="s">
        <v>801</v>
      </c>
      <c r="F402" s="172" t="s">
        <v>757</v>
      </c>
      <c r="G402" s="172" t="s">
        <v>18</v>
      </c>
      <c r="H402" s="172">
        <v>9909944897</v>
      </c>
      <c r="I402" s="174" t="s">
        <v>802</v>
      </c>
      <c r="J402" s="116" t="s">
        <v>478</v>
      </c>
      <c r="K402" s="117">
        <v>60</v>
      </c>
      <c r="L402" s="117">
        <v>60</v>
      </c>
    </row>
    <row r="403" spans="1:12" ht="50.1" customHeight="1">
      <c r="A403" s="173"/>
      <c r="B403" s="173"/>
      <c r="C403" s="173"/>
      <c r="D403" s="173"/>
      <c r="E403" s="173"/>
      <c r="F403" s="173"/>
      <c r="G403" s="173"/>
      <c r="H403" s="173"/>
      <c r="I403" s="173"/>
      <c r="J403" s="116" t="s">
        <v>480</v>
      </c>
      <c r="K403" s="117">
        <v>120</v>
      </c>
      <c r="L403" s="117">
        <v>120</v>
      </c>
    </row>
    <row r="404" spans="1:12" ht="50.1" customHeight="1">
      <c r="A404" s="173"/>
      <c r="B404" s="173"/>
      <c r="C404" s="173"/>
      <c r="D404" s="173"/>
      <c r="E404" s="173"/>
      <c r="F404" s="173"/>
      <c r="G404" s="173"/>
      <c r="H404" s="173"/>
      <c r="I404" s="173"/>
      <c r="J404" s="116" t="s">
        <v>477</v>
      </c>
      <c r="K404" s="117">
        <v>120</v>
      </c>
      <c r="L404" s="117">
        <v>120</v>
      </c>
    </row>
    <row r="405" spans="1:12" ht="50.1" customHeight="1">
      <c r="A405" s="173"/>
      <c r="B405" s="173"/>
      <c r="C405" s="173"/>
      <c r="D405" s="173"/>
      <c r="E405" s="173"/>
      <c r="F405" s="173"/>
      <c r="G405" s="173"/>
      <c r="H405" s="173"/>
      <c r="I405" s="173"/>
      <c r="J405" s="116" t="s">
        <v>479</v>
      </c>
      <c r="K405" s="117">
        <v>60</v>
      </c>
      <c r="L405" s="117">
        <v>60</v>
      </c>
    </row>
    <row r="406" spans="1:12" ht="79.5" customHeight="1">
      <c r="A406" s="124">
        <v>81</v>
      </c>
      <c r="B406" s="118">
        <v>4</v>
      </c>
      <c r="C406" s="118">
        <v>694</v>
      </c>
      <c r="D406" s="118" t="s">
        <v>803</v>
      </c>
      <c r="E406" s="118" t="str">
        <f>PROPER("B/S. LINCON POLYMERS, VIA.VADSAR, VILLAGE- KHATRAJ,TA. TALUKA-KALOL DIST. GANDHINAGAR-382721")</f>
        <v>B/S. Lincon Polymers, Via.Vadsar, Village- Khatraj,Ta. Taluka-Kalol Dist. Gandhinagar-382721</v>
      </c>
      <c r="F406" s="118" t="s">
        <v>527</v>
      </c>
      <c r="G406" s="118" t="s">
        <v>18</v>
      </c>
      <c r="H406" s="118">
        <v>9099063051</v>
      </c>
      <c r="I406" s="120" t="s">
        <v>804</v>
      </c>
      <c r="J406" s="172" t="s">
        <v>139</v>
      </c>
      <c r="K406" s="173"/>
      <c r="L406" s="173"/>
    </row>
    <row r="407" spans="1:12" ht="50.1" customHeight="1">
      <c r="A407" s="172">
        <v>82</v>
      </c>
      <c r="B407" s="172">
        <v>4</v>
      </c>
      <c r="C407" s="172">
        <v>697</v>
      </c>
      <c r="D407" s="172" t="s">
        <v>805</v>
      </c>
      <c r="E407" s="172" t="s">
        <v>806</v>
      </c>
      <c r="F407" s="172" t="s">
        <v>781</v>
      </c>
      <c r="G407" s="172" t="s">
        <v>18</v>
      </c>
      <c r="H407" s="172">
        <v>7567863538</v>
      </c>
      <c r="I407" s="174" t="s">
        <v>807</v>
      </c>
      <c r="J407" s="116" t="s">
        <v>479</v>
      </c>
      <c r="K407" s="117">
        <v>60</v>
      </c>
      <c r="L407" s="117">
        <v>60</v>
      </c>
    </row>
    <row r="408" spans="1:12" ht="50.1" customHeight="1">
      <c r="A408" s="173"/>
      <c r="B408" s="173"/>
      <c r="C408" s="173"/>
      <c r="D408" s="173"/>
      <c r="E408" s="173"/>
      <c r="F408" s="173"/>
      <c r="G408" s="173"/>
      <c r="H408" s="173"/>
      <c r="I408" s="173"/>
      <c r="J408" s="116" t="s">
        <v>478</v>
      </c>
      <c r="K408" s="117">
        <v>60</v>
      </c>
      <c r="L408" s="117">
        <v>60</v>
      </c>
    </row>
    <row r="409" spans="1:12" ht="50.1" customHeight="1">
      <c r="A409" s="172">
        <v>83</v>
      </c>
      <c r="B409" s="172">
        <v>4</v>
      </c>
      <c r="C409" s="172">
        <v>954</v>
      </c>
      <c r="D409" s="172" t="s">
        <v>808</v>
      </c>
      <c r="E409" s="172" t="s">
        <v>809</v>
      </c>
      <c r="F409" s="172" t="s">
        <v>745</v>
      </c>
      <c r="G409" s="172" t="s">
        <v>18</v>
      </c>
      <c r="H409" s="172">
        <v>9978910256</v>
      </c>
      <c r="I409" s="174" t="s">
        <v>810</v>
      </c>
      <c r="J409" s="116" t="s">
        <v>478</v>
      </c>
      <c r="K409" s="117">
        <v>60</v>
      </c>
      <c r="L409" s="117">
        <v>60</v>
      </c>
    </row>
    <row r="410" spans="1:12" ht="50.1" customHeight="1">
      <c r="A410" s="173"/>
      <c r="B410" s="173"/>
      <c r="C410" s="173"/>
      <c r="D410" s="173"/>
      <c r="E410" s="173"/>
      <c r="F410" s="173"/>
      <c r="G410" s="173"/>
      <c r="H410" s="173"/>
      <c r="I410" s="173"/>
      <c r="J410" s="116" t="s">
        <v>479</v>
      </c>
      <c r="K410" s="117">
        <v>60</v>
      </c>
      <c r="L410" s="117">
        <v>60</v>
      </c>
    </row>
    <row r="411" spans="1:12" ht="50.1" customHeight="1">
      <c r="A411" s="173"/>
      <c r="B411" s="173"/>
      <c r="C411" s="173"/>
      <c r="D411" s="173"/>
      <c r="E411" s="173"/>
      <c r="F411" s="173"/>
      <c r="G411" s="173"/>
      <c r="H411" s="173"/>
      <c r="I411" s="173"/>
      <c r="J411" s="116" t="s">
        <v>480</v>
      </c>
      <c r="K411" s="117">
        <v>30</v>
      </c>
      <c r="L411" s="117">
        <v>30</v>
      </c>
    </row>
    <row r="412" spans="1:12" ht="50.1" customHeight="1">
      <c r="A412" s="173"/>
      <c r="B412" s="173"/>
      <c r="C412" s="173"/>
      <c r="D412" s="173"/>
      <c r="E412" s="173"/>
      <c r="F412" s="173"/>
      <c r="G412" s="173"/>
      <c r="H412" s="173"/>
      <c r="I412" s="173"/>
      <c r="J412" s="116" t="s">
        <v>540</v>
      </c>
      <c r="K412" s="117">
        <v>60</v>
      </c>
      <c r="L412" s="117">
        <v>60</v>
      </c>
    </row>
    <row r="413" spans="1:12" ht="50.1" customHeight="1">
      <c r="A413" s="172">
        <v>84</v>
      </c>
      <c r="B413" s="172">
        <v>4</v>
      </c>
      <c r="C413" s="172">
        <v>968</v>
      </c>
      <c r="D413" s="172" t="s">
        <v>811</v>
      </c>
      <c r="E413" s="172" t="s">
        <v>812</v>
      </c>
      <c r="F413" s="172" t="s">
        <v>781</v>
      </c>
      <c r="G413" s="172" t="s">
        <v>18</v>
      </c>
      <c r="H413" s="172">
        <v>9712924818</v>
      </c>
      <c r="I413" s="174" t="s">
        <v>813</v>
      </c>
      <c r="J413" s="116" t="s">
        <v>479</v>
      </c>
      <c r="K413" s="117">
        <v>30</v>
      </c>
      <c r="L413" s="117">
        <v>0</v>
      </c>
    </row>
    <row r="414" spans="1:12" ht="50.1" customHeight="1">
      <c r="A414" s="173"/>
      <c r="B414" s="173"/>
      <c r="C414" s="173"/>
      <c r="D414" s="173"/>
      <c r="E414" s="173"/>
      <c r="F414" s="173"/>
      <c r="G414" s="173"/>
      <c r="H414" s="173"/>
      <c r="I414" s="173"/>
      <c r="J414" s="116" t="s">
        <v>480</v>
      </c>
      <c r="K414" s="117">
        <v>30</v>
      </c>
      <c r="L414" s="117">
        <v>0</v>
      </c>
    </row>
    <row r="415" spans="1:12" ht="50.1" customHeight="1">
      <c r="A415" s="173"/>
      <c r="B415" s="173"/>
      <c r="C415" s="173"/>
      <c r="D415" s="173"/>
      <c r="E415" s="173"/>
      <c r="F415" s="173"/>
      <c r="G415" s="173"/>
      <c r="H415" s="173"/>
      <c r="I415" s="173"/>
      <c r="J415" s="116" t="s">
        <v>478</v>
      </c>
      <c r="K415" s="117">
        <v>30</v>
      </c>
      <c r="L415" s="117">
        <v>0</v>
      </c>
    </row>
    <row r="416" spans="1:12" ht="50.1" customHeight="1">
      <c r="A416" s="173"/>
      <c r="B416" s="173"/>
      <c r="C416" s="173"/>
      <c r="D416" s="173"/>
      <c r="E416" s="173"/>
      <c r="F416" s="173"/>
      <c r="G416" s="173"/>
      <c r="H416" s="173"/>
      <c r="I416" s="173"/>
      <c r="J416" s="116" t="s">
        <v>814</v>
      </c>
      <c r="K416" s="117">
        <v>60</v>
      </c>
      <c r="L416" s="117">
        <v>0</v>
      </c>
    </row>
    <row r="417" spans="1:12" ht="50.1" customHeight="1">
      <c r="A417" s="172">
        <v>85</v>
      </c>
      <c r="B417" s="172">
        <v>4</v>
      </c>
      <c r="C417" s="172">
        <v>970</v>
      </c>
      <c r="D417" s="172" t="s">
        <v>815</v>
      </c>
      <c r="E417" s="172" t="s">
        <v>816</v>
      </c>
      <c r="F417" s="172" t="s">
        <v>745</v>
      </c>
      <c r="G417" s="172" t="s">
        <v>18</v>
      </c>
      <c r="H417" s="172">
        <v>9924149494</v>
      </c>
      <c r="I417" s="174" t="s">
        <v>817</v>
      </c>
      <c r="J417" s="116" t="s">
        <v>478</v>
      </c>
      <c r="K417" s="117">
        <v>60</v>
      </c>
      <c r="L417" s="117">
        <v>60</v>
      </c>
    </row>
    <row r="418" spans="1:12" ht="50.1" customHeight="1">
      <c r="A418" s="173"/>
      <c r="B418" s="173"/>
      <c r="C418" s="173"/>
      <c r="D418" s="173"/>
      <c r="E418" s="173"/>
      <c r="F418" s="173"/>
      <c r="G418" s="173"/>
      <c r="H418" s="173"/>
      <c r="I418" s="173"/>
      <c r="J418" s="116" t="s">
        <v>477</v>
      </c>
      <c r="K418" s="117">
        <v>60</v>
      </c>
      <c r="L418" s="117">
        <v>60</v>
      </c>
    </row>
    <row r="419" spans="1:12" ht="50.1" customHeight="1">
      <c r="A419" s="173"/>
      <c r="B419" s="173"/>
      <c r="C419" s="173"/>
      <c r="D419" s="173"/>
      <c r="E419" s="173"/>
      <c r="F419" s="173"/>
      <c r="G419" s="173"/>
      <c r="H419" s="173"/>
      <c r="I419" s="173"/>
      <c r="J419" s="116" t="s">
        <v>480</v>
      </c>
      <c r="K419" s="117">
        <v>60</v>
      </c>
      <c r="L419" s="117">
        <v>60</v>
      </c>
    </row>
    <row r="420" spans="1:12" ht="50.1" customHeight="1">
      <c r="A420" s="173"/>
      <c r="B420" s="173"/>
      <c r="C420" s="173"/>
      <c r="D420" s="173"/>
      <c r="E420" s="173"/>
      <c r="F420" s="173"/>
      <c r="G420" s="173"/>
      <c r="H420" s="173"/>
      <c r="I420" s="173"/>
      <c r="J420" s="116" t="s">
        <v>479</v>
      </c>
      <c r="K420" s="117">
        <v>120</v>
      </c>
      <c r="L420" s="117">
        <v>120</v>
      </c>
    </row>
    <row r="421" spans="1:12" ht="50.1" customHeight="1">
      <c r="A421" s="172">
        <v>86</v>
      </c>
      <c r="B421" s="172">
        <v>4</v>
      </c>
      <c r="C421" s="172">
        <v>978</v>
      </c>
      <c r="D421" s="172" t="s">
        <v>818</v>
      </c>
      <c r="E421" s="172" t="s">
        <v>819</v>
      </c>
      <c r="F421" s="172" t="s">
        <v>745</v>
      </c>
      <c r="G421" s="172" t="s">
        <v>18</v>
      </c>
      <c r="H421" s="172">
        <v>9712946878</v>
      </c>
      <c r="I421" s="174" t="s">
        <v>820</v>
      </c>
      <c r="J421" s="116" t="s">
        <v>479</v>
      </c>
      <c r="K421" s="117">
        <v>120</v>
      </c>
      <c r="L421" s="117">
        <v>120</v>
      </c>
    </row>
    <row r="422" spans="1:12" ht="50.1" customHeight="1">
      <c r="A422" s="173"/>
      <c r="B422" s="173"/>
      <c r="C422" s="173"/>
      <c r="D422" s="173"/>
      <c r="E422" s="173"/>
      <c r="F422" s="173"/>
      <c r="G422" s="173"/>
      <c r="H422" s="173"/>
      <c r="I422" s="173"/>
      <c r="J422" s="116" t="s">
        <v>480</v>
      </c>
      <c r="K422" s="117">
        <v>60</v>
      </c>
      <c r="L422" s="117">
        <v>60</v>
      </c>
    </row>
    <row r="423" spans="1:12" ht="50.1" customHeight="1">
      <c r="A423" s="173"/>
      <c r="B423" s="173"/>
      <c r="C423" s="173"/>
      <c r="D423" s="173"/>
      <c r="E423" s="173"/>
      <c r="F423" s="173"/>
      <c r="G423" s="173"/>
      <c r="H423" s="173"/>
      <c r="I423" s="173"/>
      <c r="J423" s="116" t="s">
        <v>478</v>
      </c>
      <c r="K423" s="117">
        <v>120</v>
      </c>
      <c r="L423" s="117">
        <v>120</v>
      </c>
    </row>
    <row r="424" spans="1:12" ht="50.1" customHeight="1">
      <c r="A424" s="173"/>
      <c r="B424" s="173"/>
      <c r="C424" s="173"/>
      <c r="D424" s="173"/>
      <c r="E424" s="173"/>
      <c r="F424" s="173"/>
      <c r="G424" s="173"/>
      <c r="H424" s="173"/>
      <c r="I424" s="173"/>
      <c r="J424" s="116" t="s">
        <v>477</v>
      </c>
      <c r="K424" s="117">
        <v>60</v>
      </c>
      <c r="L424" s="117">
        <v>60</v>
      </c>
    </row>
    <row r="425" spans="1:12" ht="50.1" customHeight="1">
      <c r="A425" s="172">
        <v>87</v>
      </c>
      <c r="B425" s="172">
        <v>4</v>
      </c>
      <c r="C425" s="172">
        <v>983</v>
      </c>
      <c r="D425" s="172" t="s">
        <v>821</v>
      </c>
      <c r="E425" s="172" t="s">
        <v>822</v>
      </c>
      <c r="F425" s="172" t="s">
        <v>769</v>
      </c>
      <c r="G425" s="172" t="s">
        <v>18</v>
      </c>
      <c r="H425" s="172">
        <v>7574812307</v>
      </c>
      <c r="I425" s="174" t="s">
        <v>823</v>
      </c>
      <c r="J425" s="116" t="s">
        <v>478</v>
      </c>
      <c r="K425" s="117">
        <v>30</v>
      </c>
      <c r="L425" s="117">
        <v>30</v>
      </c>
    </row>
    <row r="426" spans="1:12" ht="50.1" customHeight="1">
      <c r="A426" s="173"/>
      <c r="B426" s="173"/>
      <c r="C426" s="173"/>
      <c r="D426" s="173"/>
      <c r="E426" s="173"/>
      <c r="F426" s="173"/>
      <c r="G426" s="173"/>
      <c r="H426" s="173"/>
      <c r="I426" s="173"/>
      <c r="J426" s="116" t="s">
        <v>479</v>
      </c>
      <c r="K426" s="117">
        <v>60</v>
      </c>
      <c r="L426" s="117">
        <v>60</v>
      </c>
    </row>
    <row r="427" spans="1:12" ht="50.1" customHeight="1">
      <c r="A427" s="173"/>
      <c r="B427" s="173"/>
      <c r="C427" s="173"/>
      <c r="D427" s="173"/>
      <c r="E427" s="173"/>
      <c r="F427" s="173"/>
      <c r="G427" s="173"/>
      <c r="H427" s="173"/>
      <c r="I427" s="173"/>
      <c r="J427" s="116" t="s">
        <v>814</v>
      </c>
      <c r="K427" s="117">
        <v>90</v>
      </c>
      <c r="L427" s="117">
        <v>90</v>
      </c>
    </row>
    <row r="428" spans="1:12" ht="50.1" customHeight="1">
      <c r="A428" s="173"/>
      <c r="B428" s="173"/>
      <c r="C428" s="173"/>
      <c r="D428" s="173"/>
      <c r="E428" s="173"/>
      <c r="F428" s="173"/>
      <c r="G428" s="173"/>
      <c r="H428" s="173"/>
      <c r="I428" s="173"/>
      <c r="J428" s="116" t="s">
        <v>480</v>
      </c>
      <c r="K428" s="117">
        <v>60</v>
      </c>
      <c r="L428" s="117">
        <v>60</v>
      </c>
    </row>
    <row r="429" spans="1:12" ht="50.1" customHeight="1">
      <c r="A429" s="173"/>
      <c r="B429" s="173"/>
      <c r="C429" s="173"/>
      <c r="D429" s="173"/>
      <c r="E429" s="173"/>
      <c r="F429" s="173"/>
      <c r="G429" s="173"/>
      <c r="H429" s="173"/>
      <c r="I429" s="173"/>
      <c r="J429" s="116" t="s">
        <v>522</v>
      </c>
      <c r="K429" s="117">
        <v>60</v>
      </c>
      <c r="L429" s="117">
        <v>60</v>
      </c>
    </row>
    <row r="430" spans="1:12" ht="50.1" customHeight="1">
      <c r="A430" s="173"/>
      <c r="B430" s="173"/>
      <c r="C430" s="173"/>
      <c r="D430" s="173"/>
      <c r="E430" s="173"/>
      <c r="F430" s="173"/>
      <c r="G430" s="173"/>
      <c r="H430" s="173"/>
      <c r="I430" s="173"/>
      <c r="J430" s="116" t="s">
        <v>510</v>
      </c>
      <c r="K430" s="117">
        <v>30</v>
      </c>
      <c r="L430" s="117">
        <v>30</v>
      </c>
    </row>
    <row r="431" spans="1:12" ht="50.1" customHeight="1">
      <c r="A431" s="178">
        <v>88</v>
      </c>
      <c r="B431" s="178">
        <v>4</v>
      </c>
      <c r="C431" s="178">
        <v>988</v>
      </c>
      <c r="D431" s="172" t="s">
        <v>824</v>
      </c>
      <c r="E431" s="172" t="s">
        <v>825</v>
      </c>
      <c r="F431" s="172" t="s">
        <v>826</v>
      </c>
      <c r="G431" s="172" t="s">
        <v>474</v>
      </c>
      <c r="H431" s="172">
        <v>7574827561</v>
      </c>
      <c r="I431" s="174" t="s">
        <v>827</v>
      </c>
      <c r="J431" s="116" t="s">
        <v>478</v>
      </c>
      <c r="K431" s="117">
        <v>54</v>
      </c>
      <c r="L431" s="117">
        <v>54</v>
      </c>
    </row>
    <row r="432" spans="1:12" ht="50.1" customHeight="1">
      <c r="A432" s="173"/>
      <c r="B432" s="173"/>
      <c r="C432" s="173"/>
      <c r="D432" s="173"/>
      <c r="E432" s="173"/>
      <c r="F432" s="173"/>
      <c r="G432" s="173"/>
      <c r="H432" s="173"/>
      <c r="I432" s="173"/>
      <c r="J432" s="116" t="s">
        <v>479</v>
      </c>
      <c r="K432" s="117">
        <v>54</v>
      </c>
      <c r="L432" s="117">
        <v>54</v>
      </c>
    </row>
    <row r="433" spans="1:12" ht="50.1" customHeight="1">
      <c r="A433" s="173"/>
      <c r="B433" s="173"/>
      <c r="C433" s="173"/>
      <c r="D433" s="173"/>
      <c r="E433" s="173"/>
      <c r="F433" s="173"/>
      <c r="G433" s="173"/>
      <c r="H433" s="173"/>
      <c r="I433" s="173"/>
      <c r="J433" s="116" t="s">
        <v>480</v>
      </c>
      <c r="K433" s="117">
        <v>54</v>
      </c>
      <c r="L433" s="117">
        <v>54</v>
      </c>
    </row>
    <row r="434" spans="1:12" ht="50.1" customHeight="1">
      <c r="A434" s="173"/>
      <c r="B434" s="173"/>
      <c r="C434" s="173"/>
      <c r="D434" s="173"/>
      <c r="E434" s="173"/>
      <c r="F434" s="173"/>
      <c r="G434" s="173"/>
      <c r="H434" s="173"/>
      <c r="I434" s="173"/>
      <c r="J434" s="116" t="s">
        <v>828</v>
      </c>
      <c r="K434" s="117">
        <v>54</v>
      </c>
      <c r="L434" s="117">
        <v>54</v>
      </c>
    </row>
    <row r="435" spans="1:12" ht="50.1" customHeight="1">
      <c r="A435" s="172">
        <v>89</v>
      </c>
      <c r="B435" s="172">
        <v>4</v>
      </c>
      <c r="C435" s="172">
        <v>989</v>
      </c>
      <c r="D435" s="172" t="s">
        <v>829</v>
      </c>
      <c r="E435" s="172" t="s">
        <v>830</v>
      </c>
      <c r="F435" s="172" t="s">
        <v>769</v>
      </c>
      <c r="G435" s="172" t="s">
        <v>18</v>
      </c>
      <c r="H435" s="178">
        <v>8238004763</v>
      </c>
      <c r="I435" s="174" t="s">
        <v>831</v>
      </c>
      <c r="J435" s="116" t="s">
        <v>478</v>
      </c>
      <c r="K435" s="117">
        <v>45</v>
      </c>
      <c r="L435" s="117">
        <v>45</v>
      </c>
    </row>
    <row r="436" spans="1:12" ht="50.1" customHeight="1">
      <c r="A436" s="173"/>
      <c r="B436" s="173"/>
      <c r="C436" s="173"/>
      <c r="D436" s="173"/>
      <c r="E436" s="173"/>
      <c r="F436" s="173"/>
      <c r="G436" s="173"/>
      <c r="H436" s="173"/>
      <c r="I436" s="173"/>
      <c r="J436" s="116" t="s">
        <v>522</v>
      </c>
      <c r="K436" s="117">
        <v>45</v>
      </c>
      <c r="L436" s="117">
        <v>45</v>
      </c>
    </row>
    <row r="437" spans="1:12" ht="50.1" customHeight="1">
      <c r="A437" s="173"/>
      <c r="B437" s="173"/>
      <c r="C437" s="173"/>
      <c r="D437" s="173"/>
      <c r="E437" s="173"/>
      <c r="F437" s="173"/>
      <c r="G437" s="173"/>
      <c r="H437" s="173"/>
      <c r="I437" s="173"/>
      <c r="J437" s="116" t="s">
        <v>480</v>
      </c>
      <c r="K437" s="117">
        <v>45</v>
      </c>
      <c r="L437" s="117">
        <v>45</v>
      </c>
    </row>
    <row r="438" spans="1:12" ht="50.1" customHeight="1">
      <c r="A438" s="173"/>
      <c r="B438" s="173"/>
      <c r="C438" s="173"/>
      <c r="D438" s="173"/>
      <c r="E438" s="173"/>
      <c r="F438" s="173"/>
      <c r="G438" s="173"/>
      <c r="H438" s="173"/>
      <c r="I438" s="173"/>
      <c r="J438" s="116" t="s">
        <v>479</v>
      </c>
      <c r="K438" s="117">
        <v>90</v>
      </c>
      <c r="L438" s="117">
        <v>90</v>
      </c>
    </row>
    <row r="439" spans="1:12" ht="50.1" customHeight="1">
      <c r="A439" s="172">
        <v>90</v>
      </c>
      <c r="B439" s="172">
        <v>4</v>
      </c>
      <c r="C439" s="172">
        <v>990</v>
      </c>
      <c r="D439" s="172" t="s">
        <v>832</v>
      </c>
      <c r="E439" s="172" t="s">
        <v>833</v>
      </c>
      <c r="F439" s="172" t="s">
        <v>781</v>
      </c>
      <c r="G439" s="172" t="s">
        <v>18</v>
      </c>
      <c r="H439" s="172">
        <v>7574849107</v>
      </c>
      <c r="I439" s="174" t="s">
        <v>834</v>
      </c>
      <c r="J439" s="116" t="s">
        <v>480</v>
      </c>
      <c r="K439" s="117">
        <v>60</v>
      </c>
      <c r="L439" s="117">
        <v>60</v>
      </c>
    </row>
    <row r="440" spans="1:12" ht="50.1" customHeight="1">
      <c r="A440" s="173"/>
      <c r="B440" s="173"/>
      <c r="C440" s="173"/>
      <c r="D440" s="173"/>
      <c r="E440" s="173"/>
      <c r="F440" s="173"/>
      <c r="G440" s="173"/>
      <c r="H440" s="173"/>
      <c r="I440" s="173"/>
      <c r="J440" s="116" t="s">
        <v>477</v>
      </c>
      <c r="K440" s="117">
        <v>60</v>
      </c>
      <c r="L440" s="117">
        <v>60</v>
      </c>
    </row>
    <row r="441" spans="1:12" ht="50.1" customHeight="1">
      <c r="A441" s="172">
        <v>91</v>
      </c>
      <c r="B441" s="172">
        <v>4</v>
      </c>
      <c r="C441" s="172">
        <v>991</v>
      </c>
      <c r="D441" s="172" t="s">
        <v>835</v>
      </c>
      <c r="E441" s="172" t="s">
        <v>836</v>
      </c>
      <c r="F441" s="172" t="s">
        <v>769</v>
      </c>
      <c r="G441" s="172" t="s">
        <v>18</v>
      </c>
      <c r="H441" s="172" t="s">
        <v>837</v>
      </c>
      <c r="I441" s="174" t="s">
        <v>838</v>
      </c>
      <c r="J441" s="116" t="s">
        <v>522</v>
      </c>
      <c r="K441" s="117">
        <v>45</v>
      </c>
      <c r="L441" s="117">
        <v>45</v>
      </c>
    </row>
    <row r="442" spans="1:12" ht="50.1" customHeight="1">
      <c r="A442" s="173"/>
      <c r="B442" s="173"/>
      <c r="C442" s="173"/>
      <c r="D442" s="173"/>
      <c r="E442" s="173"/>
      <c r="F442" s="173"/>
      <c r="G442" s="173"/>
      <c r="H442" s="173"/>
      <c r="I442" s="173"/>
      <c r="J442" s="116" t="s">
        <v>480</v>
      </c>
      <c r="K442" s="117">
        <v>45</v>
      </c>
      <c r="L442" s="117">
        <v>45</v>
      </c>
    </row>
    <row r="443" spans="1:12" ht="50.1" customHeight="1">
      <c r="A443" s="172">
        <v>92</v>
      </c>
      <c r="B443" s="172">
        <v>4</v>
      </c>
      <c r="C443" s="172">
        <v>992</v>
      </c>
      <c r="D443" s="172" t="s">
        <v>839</v>
      </c>
      <c r="E443" s="172" t="s">
        <v>840</v>
      </c>
      <c r="F443" s="172" t="s">
        <v>841</v>
      </c>
      <c r="G443" s="172" t="s">
        <v>357</v>
      </c>
      <c r="H443" s="172">
        <v>7574817523</v>
      </c>
      <c r="I443" s="174" t="s">
        <v>842</v>
      </c>
      <c r="J443" s="116" t="s">
        <v>478</v>
      </c>
      <c r="K443" s="117">
        <v>60</v>
      </c>
      <c r="L443" s="117">
        <v>60</v>
      </c>
    </row>
    <row r="444" spans="1:12" ht="50.1" customHeight="1">
      <c r="A444" s="173"/>
      <c r="B444" s="173"/>
      <c r="C444" s="173"/>
      <c r="D444" s="173"/>
      <c r="E444" s="173"/>
      <c r="F444" s="173"/>
      <c r="G444" s="173"/>
      <c r="H444" s="173"/>
      <c r="I444" s="173"/>
      <c r="J444" s="116" t="s">
        <v>477</v>
      </c>
      <c r="K444" s="117">
        <v>60</v>
      </c>
      <c r="L444" s="117">
        <v>60</v>
      </c>
    </row>
    <row r="445" spans="1:12" ht="50.1" customHeight="1">
      <c r="A445" s="173"/>
      <c r="B445" s="173"/>
      <c r="C445" s="173"/>
      <c r="D445" s="173"/>
      <c r="E445" s="173"/>
      <c r="F445" s="173"/>
      <c r="G445" s="173"/>
      <c r="H445" s="173"/>
      <c r="I445" s="173"/>
      <c r="J445" s="116" t="s">
        <v>480</v>
      </c>
      <c r="K445" s="117">
        <v>60</v>
      </c>
      <c r="L445" s="117">
        <v>60</v>
      </c>
    </row>
    <row r="446" spans="1:12" ht="50.1" customHeight="1">
      <c r="A446" s="173"/>
      <c r="B446" s="173"/>
      <c r="C446" s="173"/>
      <c r="D446" s="173"/>
      <c r="E446" s="173"/>
      <c r="F446" s="173"/>
      <c r="G446" s="173"/>
      <c r="H446" s="173"/>
      <c r="I446" s="173"/>
      <c r="J446" s="116" t="s">
        <v>479</v>
      </c>
      <c r="K446" s="117">
        <v>60</v>
      </c>
      <c r="L446" s="117">
        <v>60</v>
      </c>
    </row>
    <row r="447" spans="1:12" ht="50.1" customHeight="1">
      <c r="A447" s="175">
        <v>93</v>
      </c>
      <c r="B447" s="172">
        <v>4</v>
      </c>
      <c r="C447" s="172">
        <v>994</v>
      </c>
      <c r="D447" s="172" t="s">
        <v>843</v>
      </c>
      <c r="E447" s="172" t="s">
        <v>844</v>
      </c>
      <c r="F447" s="172" t="s">
        <v>757</v>
      </c>
      <c r="G447" s="172" t="s">
        <v>18</v>
      </c>
      <c r="H447" s="172">
        <v>9909039497</v>
      </c>
      <c r="I447" s="174" t="s">
        <v>845</v>
      </c>
      <c r="J447" s="116" t="s">
        <v>476</v>
      </c>
      <c r="K447" s="124">
        <v>45</v>
      </c>
      <c r="L447" s="124">
        <v>45</v>
      </c>
    </row>
    <row r="448" spans="1:12" ht="50.1" customHeight="1">
      <c r="A448" s="173"/>
      <c r="B448" s="173"/>
      <c r="C448" s="173"/>
      <c r="D448" s="173"/>
      <c r="E448" s="173"/>
      <c r="F448" s="173"/>
      <c r="G448" s="173"/>
      <c r="H448" s="173"/>
      <c r="I448" s="173"/>
      <c r="J448" s="116" t="s">
        <v>478</v>
      </c>
      <c r="K448" s="124">
        <v>45</v>
      </c>
      <c r="L448" s="124">
        <v>45</v>
      </c>
    </row>
    <row r="449" spans="1:12" ht="50.1" customHeight="1">
      <c r="A449" s="173"/>
      <c r="B449" s="173"/>
      <c r="C449" s="173"/>
      <c r="D449" s="173"/>
      <c r="E449" s="173"/>
      <c r="F449" s="173"/>
      <c r="G449" s="173"/>
      <c r="H449" s="173"/>
      <c r="I449" s="173"/>
      <c r="J449" s="116" t="s">
        <v>477</v>
      </c>
      <c r="K449" s="124">
        <v>45</v>
      </c>
      <c r="L449" s="124">
        <v>45</v>
      </c>
    </row>
    <row r="450" spans="1:12" ht="50.1" customHeight="1">
      <c r="A450" s="173"/>
      <c r="B450" s="173"/>
      <c r="C450" s="173"/>
      <c r="D450" s="173"/>
      <c r="E450" s="173"/>
      <c r="F450" s="173"/>
      <c r="G450" s="173"/>
      <c r="H450" s="173"/>
      <c r="I450" s="173"/>
      <c r="J450" s="116" t="s">
        <v>480</v>
      </c>
      <c r="K450" s="124">
        <v>45</v>
      </c>
      <c r="L450" s="124">
        <v>45</v>
      </c>
    </row>
    <row r="451" spans="1:12" ht="50.1" customHeight="1">
      <c r="A451" s="173"/>
      <c r="B451" s="173"/>
      <c r="C451" s="173"/>
      <c r="D451" s="173"/>
      <c r="E451" s="173"/>
      <c r="F451" s="173"/>
      <c r="G451" s="173"/>
      <c r="H451" s="173"/>
      <c r="I451" s="173"/>
      <c r="J451" s="116" t="s">
        <v>479</v>
      </c>
      <c r="K451" s="124">
        <v>45</v>
      </c>
      <c r="L451" s="124">
        <v>45</v>
      </c>
    </row>
    <row r="452" spans="1:12" ht="50.1" customHeight="1">
      <c r="A452" s="178">
        <v>94</v>
      </c>
      <c r="B452" s="178">
        <v>4</v>
      </c>
      <c r="C452" s="178">
        <v>458</v>
      </c>
      <c r="D452" s="172" t="s">
        <v>846</v>
      </c>
      <c r="E452" s="172" t="str">
        <f>PROPER("Opp.Shiv Shakti Hotel,  RAJKOT - KALAWAD HIGHWAY, VILLAGE : ANANADPAR, TALUKA : KALAWAD , DIST: JAMNAGAR -361162")</f>
        <v>Opp.Shiv Shakti Hotel,  Rajkot - Kalawad Highway, Village : Ananadpar, Taluka : Kalawad , Dist: Jamnagar -361162</v>
      </c>
      <c r="F452" s="172" t="s">
        <v>745</v>
      </c>
      <c r="G452" s="172" t="s">
        <v>18</v>
      </c>
      <c r="H452" s="178">
        <v>9081886161</v>
      </c>
      <c r="I452" s="174" t="s">
        <v>847</v>
      </c>
      <c r="J452" s="116" t="s">
        <v>478</v>
      </c>
      <c r="K452" s="117">
        <v>60</v>
      </c>
      <c r="L452" s="117">
        <v>60</v>
      </c>
    </row>
    <row r="453" spans="1:12" ht="50.1" customHeight="1">
      <c r="A453" s="173"/>
      <c r="B453" s="173"/>
      <c r="C453" s="173"/>
      <c r="D453" s="173"/>
      <c r="E453" s="173"/>
      <c r="F453" s="173"/>
      <c r="G453" s="173"/>
      <c r="H453" s="173"/>
      <c r="I453" s="173"/>
      <c r="J453" s="116" t="s">
        <v>477</v>
      </c>
      <c r="K453" s="117">
        <v>60</v>
      </c>
      <c r="L453" s="117">
        <v>60</v>
      </c>
    </row>
    <row r="454" spans="1:12" ht="50.1" customHeight="1">
      <c r="A454" s="173"/>
      <c r="B454" s="173"/>
      <c r="C454" s="173"/>
      <c r="D454" s="173"/>
      <c r="E454" s="173"/>
      <c r="F454" s="173"/>
      <c r="G454" s="173"/>
      <c r="H454" s="173"/>
      <c r="I454" s="173"/>
      <c r="J454" s="116" t="s">
        <v>479</v>
      </c>
      <c r="K454" s="117">
        <v>60</v>
      </c>
      <c r="L454" s="117">
        <v>60</v>
      </c>
    </row>
    <row r="455" spans="1:12" ht="50.1" customHeight="1">
      <c r="A455" s="175">
        <v>95</v>
      </c>
      <c r="B455" s="175">
        <v>4</v>
      </c>
      <c r="C455" s="172">
        <v>901</v>
      </c>
      <c r="D455" s="172" t="s">
        <v>848</v>
      </c>
      <c r="E455" s="172" t="s">
        <v>849</v>
      </c>
      <c r="F455" s="172" t="s">
        <v>773</v>
      </c>
      <c r="G455" s="172" t="s">
        <v>18</v>
      </c>
      <c r="H455" s="172">
        <v>9928292870</v>
      </c>
      <c r="I455" s="174" t="s">
        <v>850</v>
      </c>
      <c r="J455" s="116" t="s">
        <v>478</v>
      </c>
      <c r="K455" s="124">
        <v>30</v>
      </c>
      <c r="L455" s="124">
        <v>30</v>
      </c>
    </row>
    <row r="456" spans="1:12" ht="50.1" customHeight="1">
      <c r="A456" s="173"/>
      <c r="B456" s="173"/>
      <c r="C456" s="173"/>
      <c r="D456" s="173"/>
      <c r="E456" s="173"/>
      <c r="F456" s="173"/>
      <c r="G456" s="173"/>
      <c r="H456" s="173"/>
      <c r="I456" s="173"/>
      <c r="J456" s="116" t="s">
        <v>477</v>
      </c>
      <c r="K456" s="117">
        <v>90</v>
      </c>
      <c r="L456" s="117">
        <v>90</v>
      </c>
    </row>
    <row r="457" spans="1:12" ht="50.1" customHeight="1">
      <c r="A457" s="173"/>
      <c r="B457" s="173"/>
      <c r="C457" s="173"/>
      <c r="D457" s="173"/>
      <c r="E457" s="173"/>
      <c r="F457" s="173"/>
      <c r="G457" s="173"/>
      <c r="H457" s="173"/>
      <c r="I457" s="173"/>
      <c r="J457" s="116" t="s">
        <v>479</v>
      </c>
      <c r="K457" s="124">
        <v>30</v>
      </c>
      <c r="L457" s="124">
        <v>30</v>
      </c>
    </row>
    <row r="458" spans="1:12" ht="50.1" customHeight="1">
      <c r="A458" s="176">
        <v>96</v>
      </c>
      <c r="B458" s="176">
        <v>4</v>
      </c>
      <c r="C458" s="176">
        <v>905</v>
      </c>
      <c r="D458" s="176" t="s">
        <v>851</v>
      </c>
      <c r="E458" s="176" t="s">
        <v>852</v>
      </c>
      <c r="F458" s="176" t="s">
        <v>745</v>
      </c>
      <c r="G458" s="172" t="s">
        <v>18</v>
      </c>
      <c r="H458" s="176">
        <v>9099063047</v>
      </c>
      <c r="I458" s="177" t="s">
        <v>853</v>
      </c>
      <c r="J458" s="121" t="s">
        <v>477</v>
      </c>
      <c r="K458" s="122">
        <v>60</v>
      </c>
      <c r="L458" s="122">
        <v>60</v>
      </c>
    </row>
    <row r="459" spans="1:12" ht="50.1" customHeight="1">
      <c r="A459" s="173"/>
      <c r="B459" s="173"/>
      <c r="C459" s="173"/>
      <c r="D459" s="173"/>
      <c r="E459" s="173"/>
      <c r="F459" s="173"/>
      <c r="G459" s="173"/>
      <c r="H459" s="173"/>
      <c r="I459" s="173"/>
      <c r="J459" s="121" t="s">
        <v>489</v>
      </c>
      <c r="K459" s="122">
        <v>30</v>
      </c>
      <c r="L459" s="122">
        <v>30</v>
      </c>
    </row>
    <row r="460" spans="1:12" ht="50.1" customHeight="1">
      <c r="A460" s="173"/>
      <c r="B460" s="173"/>
      <c r="C460" s="173"/>
      <c r="D460" s="173"/>
      <c r="E460" s="173"/>
      <c r="F460" s="173"/>
      <c r="G460" s="173"/>
      <c r="H460" s="173"/>
      <c r="I460" s="173"/>
      <c r="J460" s="121" t="s">
        <v>478</v>
      </c>
      <c r="K460" s="122">
        <v>30</v>
      </c>
      <c r="L460" s="122">
        <v>30</v>
      </c>
    </row>
    <row r="461" spans="1:12" ht="50.1" customHeight="1">
      <c r="A461" s="173"/>
      <c r="B461" s="173"/>
      <c r="C461" s="173"/>
      <c r="D461" s="173"/>
      <c r="E461" s="173"/>
      <c r="F461" s="173"/>
      <c r="G461" s="173"/>
      <c r="H461" s="173"/>
      <c r="I461" s="173"/>
      <c r="J461" s="121" t="s">
        <v>479</v>
      </c>
      <c r="K461" s="122">
        <v>30</v>
      </c>
      <c r="L461" s="122">
        <v>30</v>
      </c>
    </row>
    <row r="462" spans="1:12" ht="50.1" customHeight="1">
      <c r="A462" s="173"/>
      <c r="B462" s="173"/>
      <c r="C462" s="173"/>
      <c r="D462" s="173"/>
      <c r="E462" s="173"/>
      <c r="F462" s="173"/>
      <c r="G462" s="173"/>
      <c r="H462" s="173"/>
      <c r="I462" s="173"/>
      <c r="J462" s="121" t="s">
        <v>480</v>
      </c>
      <c r="K462" s="122">
        <v>30</v>
      </c>
      <c r="L462" s="122">
        <v>30</v>
      </c>
    </row>
    <row r="463" spans="1:12" ht="50.1" customHeight="1">
      <c r="A463" s="173"/>
      <c r="B463" s="173"/>
      <c r="C463" s="173"/>
      <c r="D463" s="173"/>
      <c r="E463" s="173"/>
      <c r="F463" s="173"/>
      <c r="G463" s="173"/>
      <c r="H463" s="173"/>
      <c r="I463" s="173"/>
      <c r="J463" s="121" t="s">
        <v>522</v>
      </c>
      <c r="K463" s="122">
        <v>30</v>
      </c>
      <c r="L463" s="122">
        <v>30</v>
      </c>
    </row>
    <row r="464" spans="1:12" ht="50.1" customHeight="1">
      <c r="A464" s="176">
        <v>97</v>
      </c>
      <c r="B464" s="176">
        <v>4</v>
      </c>
      <c r="C464" s="176">
        <v>910</v>
      </c>
      <c r="D464" s="176" t="s">
        <v>854</v>
      </c>
      <c r="E464" s="176" t="s">
        <v>855</v>
      </c>
      <c r="F464" s="176" t="s">
        <v>856</v>
      </c>
      <c r="G464" s="176" t="s">
        <v>18</v>
      </c>
      <c r="H464" s="176">
        <v>7069999383</v>
      </c>
      <c r="I464" s="177" t="s">
        <v>857</v>
      </c>
      <c r="J464" s="121" t="s">
        <v>858</v>
      </c>
      <c r="K464" s="122">
        <v>60</v>
      </c>
      <c r="L464" s="122">
        <v>60</v>
      </c>
    </row>
    <row r="465" spans="1:12" ht="50.1" customHeight="1">
      <c r="A465" s="173"/>
      <c r="B465" s="173"/>
      <c r="C465" s="173"/>
      <c r="D465" s="173"/>
      <c r="E465" s="173"/>
      <c r="F465" s="173"/>
      <c r="G465" s="173"/>
      <c r="H465" s="173"/>
      <c r="I465" s="173"/>
      <c r="J465" s="121" t="s">
        <v>859</v>
      </c>
      <c r="K465" s="122">
        <v>60</v>
      </c>
      <c r="L465" s="122">
        <v>60</v>
      </c>
    </row>
    <row r="466" spans="1:12" ht="50.1" customHeight="1">
      <c r="A466" s="173"/>
      <c r="B466" s="173"/>
      <c r="C466" s="173"/>
      <c r="D466" s="173"/>
      <c r="E466" s="173"/>
      <c r="F466" s="173"/>
      <c r="G466" s="173"/>
      <c r="H466" s="173"/>
      <c r="I466" s="173"/>
      <c r="J466" s="121" t="s">
        <v>479</v>
      </c>
      <c r="K466" s="122">
        <v>60</v>
      </c>
      <c r="L466" s="122">
        <v>60</v>
      </c>
    </row>
    <row r="467" spans="1:12" ht="50.1" customHeight="1">
      <c r="A467" s="173"/>
      <c r="B467" s="173"/>
      <c r="C467" s="173"/>
      <c r="D467" s="173"/>
      <c r="E467" s="173"/>
      <c r="F467" s="173"/>
      <c r="G467" s="173"/>
      <c r="H467" s="173"/>
      <c r="I467" s="173"/>
      <c r="J467" s="121" t="s">
        <v>477</v>
      </c>
      <c r="K467" s="122">
        <v>60</v>
      </c>
      <c r="L467" s="122">
        <v>60</v>
      </c>
    </row>
    <row r="468" spans="1:12" ht="50.1" customHeight="1">
      <c r="A468" s="173"/>
      <c r="B468" s="173"/>
      <c r="C468" s="173"/>
      <c r="D468" s="173"/>
      <c r="E468" s="173"/>
      <c r="F468" s="173"/>
      <c r="G468" s="173"/>
      <c r="H468" s="173"/>
      <c r="I468" s="173"/>
      <c r="J468" s="121" t="s">
        <v>860</v>
      </c>
      <c r="K468" s="122">
        <v>60</v>
      </c>
      <c r="L468" s="122">
        <v>60</v>
      </c>
    </row>
    <row r="469" spans="1:12" ht="50.1" customHeight="1">
      <c r="A469" s="172">
        <v>98</v>
      </c>
      <c r="B469" s="172">
        <v>5</v>
      </c>
      <c r="C469" s="172">
        <v>601</v>
      </c>
      <c r="D469" s="172" t="s">
        <v>861</v>
      </c>
      <c r="E469" s="172" t="s">
        <v>862</v>
      </c>
      <c r="F469" s="172" t="s">
        <v>863</v>
      </c>
      <c r="G469" s="172" t="s">
        <v>18</v>
      </c>
      <c r="H469" s="172">
        <v>9099063201</v>
      </c>
      <c r="I469" s="174" t="s">
        <v>864</v>
      </c>
      <c r="J469" s="116" t="s">
        <v>478</v>
      </c>
      <c r="K469" s="117">
        <v>60</v>
      </c>
      <c r="L469" s="117">
        <v>60</v>
      </c>
    </row>
    <row r="470" spans="1:12" ht="50.1" customHeight="1">
      <c r="A470" s="173"/>
      <c r="B470" s="173"/>
      <c r="C470" s="173"/>
      <c r="D470" s="173"/>
      <c r="E470" s="173"/>
      <c r="F470" s="173"/>
      <c r="G470" s="173"/>
      <c r="H470" s="173"/>
      <c r="I470" s="173"/>
      <c r="J470" s="116" t="s">
        <v>479</v>
      </c>
      <c r="K470" s="117">
        <v>60</v>
      </c>
      <c r="L470" s="117">
        <v>60</v>
      </c>
    </row>
    <row r="471" spans="1:12" ht="50.1" customHeight="1">
      <c r="A471" s="173"/>
      <c r="B471" s="173"/>
      <c r="C471" s="173"/>
      <c r="D471" s="173"/>
      <c r="E471" s="173"/>
      <c r="F471" s="173"/>
      <c r="G471" s="173"/>
      <c r="H471" s="173"/>
      <c r="I471" s="173"/>
      <c r="J471" s="116" t="s">
        <v>480</v>
      </c>
      <c r="K471" s="117">
        <v>60</v>
      </c>
      <c r="L471" s="117">
        <v>60</v>
      </c>
    </row>
    <row r="472" spans="1:12" ht="50.1" customHeight="1">
      <c r="A472" s="173"/>
      <c r="B472" s="173"/>
      <c r="C472" s="173"/>
      <c r="D472" s="173"/>
      <c r="E472" s="173"/>
      <c r="F472" s="173"/>
      <c r="G472" s="173"/>
      <c r="H472" s="173"/>
      <c r="I472" s="173"/>
      <c r="J472" s="116" t="s">
        <v>477</v>
      </c>
      <c r="K472" s="117">
        <v>120</v>
      </c>
      <c r="L472" s="117">
        <v>120</v>
      </c>
    </row>
    <row r="473" spans="1:12" ht="50.1" customHeight="1">
      <c r="A473" s="173"/>
      <c r="B473" s="173"/>
      <c r="C473" s="173"/>
      <c r="D473" s="173"/>
      <c r="E473" s="173"/>
      <c r="F473" s="173"/>
      <c r="G473" s="173"/>
      <c r="H473" s="173"/>
      <c r="I473" s="173"/>
      <c r="J473" s="116" t="s">
        <v>489</v>
      </c>
      <c r="K473" s="117">
        <v>60</v>
      </c>
      <c r="L473" s="117">
        <v>60</v>
      </c>
    </row>
    <row r="474" spans="1:12" ht="50.1" customHeight="1">
      <c r="A474" s="178">
        <v>99</v>
      </c>
      <c r="B474" s="178">
        <v>5</v>
      </c>
      <c r="C474" s="178">
        <v>612</v>
      </c>
      <c r="D474" s="172" t="s">
        <v>865</v>
      </c>
      <c r="E474" s="172" t="s">
        <v>866</v>
      </c>
      <c r="F474" s="172" t="s">
        <v>863</v>
      </c>
      <c r="G474" s="172" t="s">
        <v>474</v>
      </c>
      <c r="H474" s="172">
        <v>9099063212</v>
      </c>
      <c r="I474" s="174" t="s">
        <v>867</v>
      </c>
      <c r="J474" s="116" t="s">
        <v>726</v>
      </c>
      <c r="K474" s="117">
        <v>62</v>
      </c>
      <c r="L474" s="117">
        <v>62</v>
      </c>
    </row>
    <row r="475" spans="1:12" ht="50.1" customHeight="1">
      <c r="A475" s="173"/>
      <c r="B475" s="173"/>
      <c r="C475" s="173"/>
      <c r="D475" s="173"/>
      <c r="E475" s="173"/>
      <c r="F475" s="173"/>
      <c r="G475" s="173"/>
      <c r="H475" s="173"/>
      <c r="I475" s="173"/>
      <c r="J475" s="116" t="s">
        <v>478</v>
      </c>
      <c r="K475" s="117">
        <v>124</v>
      </c>
      <c r="L475" s="117">
        <v>124</v>
      </c>
    </row>
    <row r="476" spans="1:12" ht="50.1" customHeight="1">
      <c r="A476" s="173"/>
      <c r="B476" s="173"/>
      <c r="C476" s="173"/>
      <c r="D476" s="173"/>
      <c r="E476" s="173"/>
      <c r="F476" s="173"/>
      <c r="G476" s="173"/>
      <c r="H476" s="173"/>
      <c r="I476" s="173"/>
      <c r="J476" s="116" t="s">
        <v>480</v>
      </c>
      <c r="K476" s="117">
        <v>123</v>
      </c>
      <c r="L476" s="117">
        <v>123</v>
      </c>
    </row>
    <row r="477" spans="1:12" ht="50.1" customHeight="1">
      <c r="A477" s="173"/>
      <c r="B477" s="173"/>
      <c r="C477" s="173"/>
      <c r="D477" s="173"/>
      <c r="E477" s="173"/>
      <c r="F477" s="173"/>
      <c r="G477" s="173"/>
      <c r="H477" s="173"/>
      <c r="I477" s="173"/>
      <c r="J477" s="116" t="s">
        <v>489</v>
      </c>
      <c r="K477" s="117">
        <v>63</v>
      </c>
      <c r="L477" s="117">
        <v>63</v>
      </c>
    </row>
    <row r="478" spans="1:12" ht="50.1" customHeight="1">
      <c r="A478" s="173"/>
      <c r="B478" s="173"/>
      <c r="C478" s="173"/>
      <c r="D478" s="173"/>
      <c r="E478" s="173"/>
      <c r="F478" s="173"/>
      <c r="G478" s="173"/>
      <c r="H478" s="173"/>
      <c r="I478" s="173"/>
      <c r="J478" s="116" t="s">
        <v>578</v>
      </c>
      <c r="K478" s="117">
        <v>185</v>
      </c>
      <c r="L478" s="117">
        <v>185</v>
      </c>
    </row>
    <row r="479" spans="1:12" ht="50.1" customHeight="1">
      <c r="A479" s="173"/>
      <c r="B479" s="173"/>
      <c r="C479" s="173"/>
      <c r="D479" s="173"/>
      <c r="E479" s="173"/>
      <c r="F479" s="173"/>
      <c r="G479" s="173"/>
      <c r="H479" s="173"/>
      <c r="I479" s="173"/>
      <c r="J479" s="116" t="s">
        <v>559</v>
      </c>
      <c r="K479" s="117">
        <v>62</v>
      </c>
      <c r="L479" s="117">
        <v>62</v>
      </c>
    </row>
    <row r="480" spans="1:12" ht="50.1" customHeight="1">
      <c r="A480" s="173"/>
      <c r="B480" s="173"/>
      <c r="C480" s="173"/>
      <c r="D480" s="173"/>
      <c r="E480" s="173"/>
      <c r="F480" s="173"/>
      <c r="G480" s="173"/>
      <c r="H480" s="173"/>
      <c r="I480" s="173"/>
      <c r="J480" s="116" t="s">
        <v>868</v>
      </c>
      <c r="K480" s="117">
        <v>62</v>
      </c>
      <c r="L480" s="117">
        <v>62</v>
      </c>
    </row>
    <row r="481" spans="1:12" ht="50.1" customHeight="1">
      <c r="A481" s="173"/>
      <c r="B481" s="173"/>
      <c r="C481" s="173"/>
      <c r="D481" s="173"/>
      <c r="E481" s="173"/>
      <c r="F481" s="173"/>
      <c r="G481" s="173"/>
      <c r="H481" s="173"/>
      <c r="I481" s="173"/>
      <c r="J481" s="116" t="s">
        <v>523</v>
      </c>
      <c r="K481" s="117">
        <v>60</v>
      </c>
      <c r="L481" s="117">
        <v>60</v>
      </c>
    </row>
    <row r="482" spans="1:12" ht="50.1" customHeight="1">
      <c r="A482" s="173"/>
      <c r="B482" s="173"/>
      <c r="C482" s="173"/>
      <c r="D482" s="173"/>
      <c r="E482" s="173"/>
      <c r="F482" s="173"/>
      <c r="G482" s="173"/>
      <c r="H482" s="173"/>
      <c r="I482" s="173"/>
      <c r="J482" s="116" t="s">
        <v>507</v>
      </c>
      <c r="K482" s="117">
        <v>30</v>
      </c>
      <c r="L482" s="117">
        <v>30</v>
      </c>
    </row>
    <row r="483" spans="1:12" ht="50.1" customHeight="1">
      <c r="A483" s="173"/>
      <c r="B483" s="173"/>
      <c r="C483" s="173"/>
      <c r="D483" s="173"/>
      <c r="E483" s="173"/>
      <c r="F483" s="173"/>
      <c r="G483" s="173"/>
      <c r="H483" s="173"/>
      <c r="I483" s="173"/>
      <c r="J483" s="116" t="s">
        <v>557</v>
      </c>
      <c r="K483" s="117">
        <v>60</v>
      </c>
      <c r="L483" s="117">
        <v>60</v>
      </c>
    </row>
    <row r="484" spans="1:12" ht="50.1" customHeight="1">
      <c r="A484" s="173"/>
      <c r="B484" s="173"/>
      <c r="C484" s="173"/>
      <c r="D484" s="173"/>
      <c r="E484" s="173"/>
      <c r="F484" s="173"/>
      <c r="G484" s="173"/>
      <c r="H484" s="173"/>
      <c r="I484" s="173"/>
      <c r="J484" s="116" t="s">
        <v>477</v>
      </c>
      <c r="K484" s="117">
        <v>60</v>
      </c>
      <c r="L484" s="117">
        <v>60</v>
      </c>
    </row>
    <row r="485" spans="1:12" ht="50.1" customHeight="1">
      <c r="A485" s="173"/>
      <c r="B485" s="173"/>
      <c r="C485" s="173"/>
      <c r="D485" s="173"/>
      <c r="E485" s="173"/>
      <c r="F485" s="173"/>
      <c r="G485" s="173"/>
      <c r="H485" s="173"/>
      <c r="I485" s="173"/>
      <c r="J485" s="116" t="s">
        <v>558</v>
      </c>
      <c r="K485" s="117">
        <v>60</v>
      </c>
      <c r="L485" s="117">
        <v>60</v>
      </c>
    </row>
    <row r="486" spans="1:12" ht="50.1" customHeight="1">
      <c r="A486" s="173"/>
      <c r="B486" s="173"/>
      <c r="C486" s="173"/>
      <c r="D486" s="173"/>
      <c r="E486" s="173"/>
      <c r="F486" s="173"/>
      <c r="G486" s="173"/>
      <c r="H486" s="173"/>
      <c r="I486" s="173"/>
      <c r="J486" s="116" t="s">
        <v>482</v>
      </c>
      <c r="K486" s="117">
        <v>60</v>
      </c>
      <c r="L486" s="117">
        <v>60</v>
      </c>
    </row>
    <row r="487" spans="1:12" ht="50.1" customHeight="1">
      <c r="A487" s="172">
        <v>100</v>
      </c>
      <c r="B487" s="172">
        <v>5</v>
      </c>
      <c r="C487" s="172">
        <v>615</v>
      </c>
      <c r="D487" s="172" t="s">
        <v>869</v>
      </c>
      <c r="E487" s="172" t="s">
        <v>870</v>
      </c>
      <c r="F487" s="172" t="s">
        <v>863</v>
      </c>
      <c r="G487" s="172" t="s">
        <v>474</v>
      </c>
      <c r="H487" s="178">
        <v>9099063215</v>
      </c>
      <c r="I487" s="183" t="s">
        <v>871</v>
      </c>
      <c r="J487" s="116" t="s">
        <v>489</v>
      </c>
      <c r="K487" s="117">
        <v>60</v>
      </c>
      <c r="L487" s="117">
        <v>60</v>
      </c>
    </row>
    <row r="488" spans="1:12" ht="50.1" customHeight="1">
      <c r="A488" s="173"/>
      <c r="B488" s="173"/>
      <c r="C488" s="173"/>
      <c r="D488" s="173"/>
      <c r="E488" s="173"/>
      <c r="F488" s="173"/>
      <c r="G488" s="173"/>
      <c r="H488" s="173"/>
      <c r="I488" s="173"/>
      <c r="J488" s="116" t="s">
        <v>478</v>
      </c>
      <c r="K488" s="117">
        <v>30</v>
      </c>
      <c r="L488" s="117">
        <v>30</v>
      </c>
    </row>
    <row r="489" spans="1:12" ht="50.1" customHeight="1">
      <c r="A489" s="173"/>
      <c r="B489" s="173"/>
      <c r="C489" s="173"/>
      <c r="D489" s="173"/>
      <c r="E489" s="173"/>
      <c r="F489" s="173"/>
      <c r="G489" s="173"/>
      <c r="H489" s="173"/>
      <c r="I489" s="173"/>
      <c r="J489" s="116" t="s">
        <v>477</v>
      </c>
      <c r="K489" s="117">
        <v>180</v>
      </c>
      <c r="L489" s="117">
        <v>180</v>
      </c>
    </row>
    <row r="490" spans="1:12" ht="50.1" customHeight="1">
      <c r="A490" s="173"/>
      <c r="B490" s="173"/>
      <c r="C490" s="173"/>
      <c r="D490" s="173"/>
      <c r="E490" s="173"/>
      <c r="F490" s="173"/>
      <c r="G490" s="173"/>
      <c r="H490" s="173"/>
      <c r="I490" s="173"/>
      <c r="J490" s="116" t="s">
        <v>480</v>
      </c>
      <c r="K490" s="117">
        <v>60</v>
      </c>
      <c r="L490" s="117">
        <v>60</v>
      </c>
    </row>
    <row r="491" spans="1:12" ht="50.1" customHeight="1">
      <c r="A491" s="173"/>
      <c r="B491" s="173"/>
      <c r="C491" s="173"/>
      <c r="D491" s="173"/>
      <c r="E491" s="173"/>
      <c r="F491" s="173"/>
      <c r="G491" s="173"/>
      <c r="H491" s="173"/>
      <c r="I491" s="173"/>
      <c r="J491" s="116" t="s">
        <v>496</v>
      </c>
      <c r="K491" s="117">
        <v>30</v>
      </c>
      <c r="L491" s="117">
        <v>30</v>
      </c>
    </row>
    <row r="492" spans="1:12" ht="50.1" customHeight="1">
      <c r="A492" s="173"/>
      <c r="B492" s="173"/>
      <c r="C492" s="173"/>
      <c r="D492" s="173"/>
      <c r="E492" s="173"/>
      <c r="F492" s="173"/>
      <c r="G492" s="173"/>
      <c r="H492" s="173"/>
      <c r="I492" s="173"/>
      <c r="J492" s="116" t="s">
        <v>872</v>
      </c>
      <c r="K492" s="117">
        <v>60</v>
      </c>
      <c r="L492" s="117">
        <v>60</v>
      </c>
    </row>
    <row r="493" spans="1:12" ht="50.1" customHeight="1">
      <c r="A493" s="173"/>
      <c r="B493" s="173"/>
      <c r="C493" s="173"/>
      <c r="D493" s="173"/>
      <c r="E493" s="173"/>
      <c r="F493" s="173"/>
      <c r="G493" s="173"/>
      <c r="H493" s="173"/>
      <c r="I493" s="173"/>
      <c r="J493" s="116" t="s">
        <v>558</v>
      </c>
      <c r="K493" s="117">
        <v>60</v>
      </c>
      <c r="L493" s="117">
        <v>60</v>
      </c>
    </row>
    <row r="494" spans="1:12" ht="50.1" customHeight="1">
      <c r="A494" s="173"/>
      <c r="B494" s="173"/>
      <c r="C494" s="173"/>
      <c r="D494" s="173"/>
      <c r="E494" s="173"/>
      <c r="F494" s="173"/>
      <c r="G494" s="173"/>
      <c r="H494" s="173"/>
      <c r="I494" s="173"/>
      <c r="J494" s="116" t="s">
        <v>500</v>
      </c>
      <c r="K494" s="117">
        <v>60</v>
      </c>
      <c r="L494" s="117">
        <v>60</v>
      </c>
    </row>
    <row r="495" spans="1:12" ht="50.1" customHeight="1">
      <c r="A495" s="172">
        <v>101</v>
      </c>
      <c r="B495" s="172">
        <v>5</v>
      </c>
      <c r="C495" s="172">
        <v>616</v>
      </c>
      <c r="D495" s="172" t="s">
        <v>873</v>
      </c>
      <c r="E495" s="172" t="s">
        <v>874</v>
      </c>
      <c r="F495" s="172" t="s">
        <v>875</v>
      </c>
      <c r="G495" s="172" t="s">
        <v>474</v>
      </c>
      <c r="H495" s="172">
        <v>9099063200</v>
      </c>
      <c r="I495" s="174" t="s">
        <v>876</v>
      </c>
      <c r="J495" s="116" t="s">
        <v>478</v>
      </c>
      <c r="K495" s="117">
        <v>60</v>
      </c>
      <c r="L495" s="117">
        <v>60</v>
      </c>
    </row>
    <row r="496" spans="1:12" ht="50.1" customHeight="1">
      <c r="A496" s="173"/>
      <c r="B496" s="173"/>
      <c r="C496" s="173"/>
      <c r="D496" s="173"/>
      <c r="E496" s="173"/>
      <c r="F496" s="173"/>
      <c r="G496" s="173"/>
      <c r="H496" s="173"/>
      <c r="I496" s="173"/>
      <c r="J496" s="116" t="s">
        <v>477</v>
      </c>
      <c r="K496" s="117">
        <v>60</v>
      </c>
      <c r="L496" s="117">
        <v>60</v>
      </c>
    </row>
    <row r="497" spans="1:12" ht="50.1" customHeight="1">
      <c r="A497" s="173"/>
      <c r="B497" s="173"/>
      <c r="C497" s="173"/>
      <c r="D497" s="173"/>
      <c r="E497" s="173"/>
      <c r="F497" s="173"/>
      <c r="G497" s="173"/>
      <c r="H497" s="173"/>
      <c r="I497" s="173"/>
      <c r="J497" s="116" t="s">
        <v>479</v>
      </c>
      <c r="K497" s="117">
        <v>30</v>
      </c>
      <c r="L497" s="117">
        <v>30</v>
      </c>
    </row>
    <row r="498" spans="1:12" ht="50.1" customHeight="1">
      <c r="A498" s="172">
        <v>102</v>
      </c>
      <c r="B498" s="172">
        <v>5</v>
      </c>
      <c r="C498" s="172">
        <v>629</v>
      </c>
      <c r="D498" s="172" t="s">
        <v>877</v>
      </c>
      <c r="E498" s="172" t="s">
        <v>878</v>
      </c>
      <c r="F498" s="172" t="s">
        <v>707</v>
      </c>
      <c r="G498" s="172" t="s">
        <v>474</v>
      </c>
      <c r="H498" s="172">
        <v>9099063229</v>
      </c>
      <c r="I498" s="174" t="s">
        <v>879</v>
      </c>
      <c r="J498" s="116" t="s">
        <v>880</v>
      </c>
      <c r="K498" s="117">
        <v>60</v>
      </c>
      <c r="L498" s="117">
        <v>60</v>
      </c>
    </row>
    <row r="499" spans="1:12" ht="50.1" customHeight="1">
      <c r="A499" s="173"/>
      <c r="B499" s="173"/>
      <c r="C499" s="173"/>
      <c r="D499" s="173"/>
      <c r="E499" s="173"/>
      <c r="F499" s="173"/>
      <c r="G499" s="173"/>
      <c r="H499" s="173"/>
      <c r="I499" s="173"/>
      <c r="J499" s="116" t="s">
        <v>478</v>
      </c>
      <c r="K499" s="117">
        <v>180</v>
      </c>
      <c r="L499" s="117">
        <v>180</v>
      </c>
    </row>
    <row r="500" spans="1:12" ht="50.1" customHeight="1">
      <c r="A500" s="173"/>
      <c r="B500" s="173"/>
      <c r="C500" s="173"/>
      <c r="D500" s="173"/>
      <c r="E500" s="173"/>
      <c r="F500" s="173"/>
      <c r="G500" s="173"/>
      <c r="H500" s="173"/>
      <c r="I500" s="173"/>
      <c r="J500" s="116" t="s">
        <v>522</v>
      </c>
      <c r="K500" s="117">
        <v>180</v>
      </c>
      <c r="L500" s="117">
        <v>180</v>
      </c>
    </row>
    <row r="501" spans="1:12" ht="50.1" customHeight="1">
      <c r="A501" s="173"/>
      <c r="B501" s="173"/>
      <c r="C501" s="173"/>
      <c r="D501" s="173"/>
      <c r="E501" s="173"/>
      <c r="F501" s="173"/>
      <c r="G501" s="173"/>
      <c r="H501" s="173"/>
      <c r="I501" s="173"/>
      <c r="J501" s="116" t="s">
        <v>480</v>
      </c>
      <c r="K501" s="117">
        <v>180</v>
      </c>
      <c r="L501" s="117">
        <v>180</v>
      </c>
    </row>
    <row r="502" spans="1:12" ht="50.1" customHeight="1">
      <c r="A502" s="173"/>
      <c r="B502" s="173"/>
      <c r="C502" s="173"/>
      <c r="D502" s="173"/>
      <c r="E502" s="173"/>
      <c r="F502" s="173"/>
      <c r="G502" s="173"/>
      <c r="H502" s="173"/>
      <c r="I502" s="173"/>
      <c r="J502" s="116" t="s">
        <v>479</v>
      </c>
      <c r="K502" s="117">
        <v>180</v>
      </c>
      <c r="L502" s="117">
        <v>180</v>
      </c>
    </row>
    <row r="503" spans="1:12" ht="50.1" customHeight="1">
      <c r="A503" s="173"/>
      <c r="B503" s="173"/>
      <c r="C503" s="173"/>
      <c r="D503" s="173"/>
      <c r="E503" s="173"/>
      <c r="F503" s="173"/>
      <c r="G503" s="173"/>
      <c r="H503" s="173"/>
      <c r="I503" s="173"/>
      <c r="J503" s="116" t="s">
        <v>482</v>
      </c>
      <c r="K503" s="117">
        <v>60</v>
      </c>
      <c r="L503" s="117">
        <v>60</v>
      </c>
    </row>
    <row r="504" spans="1:12" ht="50.1" customHeight="1">
      <c r="A504" s="173"/>
      <c r="B504" s="173"/>
      <c r="C504" s="173"/>
      <c r="D504" s="173"/>
      <c r="E504" s="173"/>
      <c r="F504" s="173"/>
      <c r="G504" s="173"/>
      <c r="H504" s="173"/>
      <c r="I504" s="173"/>
      <c r="J504" s="116" t="s">
        <v>489</v>
      </c>
      <c r="K504" s="117">
        <v>60</v>
      </c>
      <c r="L504" s="117">
        <v>60</v>
      </c>
    </row>
    <row r="505" spans="1:12" ht="50.1" customHeight="1">
      <c r="A505" s="172">
        <v>103</v>
      </c>
      <c r="B505" s="172">
        <v>5</v>
      </c>
      <c r="C505" s="172">
        <v>637</v>
      </c>
      <c r="D505" s="172" t="s">
        <v>881</v>
      </c>
      <c r="E505" s="172" t="s">
        <v>882</v>
      </c>
      <c r="F505" s="172" t="s">
        <v>863</v>
      </c>
      <c r="G505" s="172" t="s">
        <v>18</v>
      </c>
      <c r="H505" s="172">
        <v>9099063237</v>
      </c>
      <c r="I505" s="174" t="s">
        <v>883</v>
      </c>
      <c r="J505" s="116" t="s">
        <v>522</v>
      </c>
      <c r="K505" s="117">
        <v>120</v>
      </c>
      <c r="L505" s="117">
        <v>120</v>
      </c>
    </row>
    <row r="506" spans="1:12" ht="50.1" customHeight="1">
      <c r="A506" s="173"/>
      <c r="B506" s="173"/>
      <c r="C506" s="173"/>
      <c r="D506" s="173"/>
      <c r="E506" s="173"/>
      <c r="F506" s="173"/>
      <c r="G506" s="173"/>
      <c r="H506" s="173"/>
      <c r="I506" s="173"/>
      <c r="J506" s="116" t="s">
        <v>480</v>
      </c>
      <c r="K506" s="117">
        <v>60</v>
      </c>
      <c r="L506" s="117">
        <v>60</v>
      </c>
    </row>
    <row r="507" spans="1:12" ht="50.1" customHeight="1">
      <c r="A507" s="173"/>
      <c r="B507" s="173"/>
      <c r="C507" s="173"/>
      <c r="D507" s="173"/>
      <c r="E507" s="173"/>
      <c r="F507" s="173"/>
      <c r="G507" s="173"/>
      <c r="H507" s="173"/>
      <c r="I507" s="173"/>
      <c r="J507" s="116" t="s">
        <v>479</v>
      </c>
      <c r="K507" s="117">
        <v>60</v>
      </c>
      <c r="L507" s="117">
        <v>60</v>
      </c>
    </row>
    <row r="508" spans="1:12" ht="50.1" customHeight="1">
      <c r="A508" s="173"/>
      <c r="B508" s="173"/>
      <c r="C508" s="173"/>
      <c r="D508" s="173"/>
      <c r="E508" s="173"/>
      <c r="F508" s="173"/>
      <c r="G508" s="173"/>
      <c r="H508" s="173"/>
      <c r="I508" s="173"/>
      <c r="J508" s="116" t="s">
        <v>477</v>
      </c>
      <c r="K508" s="117">
        <v>120</v>
      </c>
      <c r="L508" s="117">
        <v>120</v>
      </c>
    </row>
    <row r="509" spans="1:12" ht="50.1" customHeight="1">
      <c r="A509" s="173"/>
      <c r="B509" s="173"/>
      <c r="C509" s="173"/>
      <c r="D509" s="173"/>
      <c r="E509" s="173"/>
      <c r="F509" s="173"/>
      <c r="G509" s="173"/>
      <c r="H509" s="173"/>
      <c r="I509" s="173"/>
      <c r="J509" s="116" t="s">
        <v>489</v>
      </c>
      <c r="K509" s="117">
        <v>120</v>
      </c>
      <c r="L509" s="117">
        <v>120</v>
      </c>
    </row>
    <row r="510" spans="1:12" ht="50.1" customHeight="1">
      <c r="A510" s="172">
        <v>104</v>
      </c>
      <c r="B510" s="172">
        <v>5</v>
      </c>
      <c r="C510" s="172">
        <v>645</v>
      </c>
      <c r="D510" s="172" t="s">
        <v>884</v>
      </c>
      <c r="E510" s="172" t="s">
        <v>885</v>
      </c>
      <c r="F510" s="172" t="s">
        <v>886</v>
      </c>
      <c r="G510" s="172" t="s">
        <v>474</v>
      </c>
      <c r="H510" s="172">
        <v>9099063245</v>
      </c>
      <c r="I510" s="174" t="s">
        <v>887</v>
      </c>
      <c r="J510" s="116" t="s">
        <v>477</v>
      </c>
      <c r="K510" s="117">
        <v>180</v>
      </c>
      <c r="L510" s="117">
        <v>180</v>
      </c>
    </row>
    <row r="511" spans="1:12" ht="50.1" customHeight="1">
      <c r="A511" s="173"/>
      <c r="B511" s="173"/>
      <c r="C511" s="173"/>
      <c r="D511" s="173"/>
      <c r="E511" s="173"/>
      <c r="F511" s="173"/>
      <c r="G511" s="173"/>
      <c r="H511" s="173"/>
      <c r="I511" s="173"/>
      <c r="J511" s="116" t="s">
        <v>522</v>
      </c>
      <c r="K511" s="117">
        <v>180</v>
      </c>
      <c r="L511" s="117">
        <v>180</v>
      </c>
    </row>
    <row r="512" spans="1:12" ht="50.1" customHeight="1">
      <c r="A512" s="173"/>
      <c r="B512" s="173"/>
      <c r="C512" s="173"/>
      <c r="D512" s="173"/>
      <c r="E512" s="173"/>
      <c r="F512" s="173"/>
      <c r="G512" s="173"/>
      <c r="H512" s="173"/>
      <c r="I512" s="173"/>
      <c r="J512" s="116" t="s">
        <v>480</v>
      </c>
      <c r="K512" s="117">
        <v>180</v>
      </c>
      <c r="L512" s="117">
        <v>180</v>
      </c>
    </row>
    <row r="513" spans="1:12" ht="50.1" customHeight="1">
      <c r="A513" s="173"/>
      <c r="B513" s="173"/>
      <c r="C513" s="173"/>
      <c r="D513" s="173"/>
      <c r="E513" s="173"/>
      <c r="F513" s="173"/>
      <c r="G513" s="173"/>
      <c r="H513" s="173"/>
      <c r="I513" s="173"/>
      <c r="J513" s="116" t="s">
        <v>478</v>
      </c>
      <c r="K513" s="117">
        <v>180</v>
      </c>
      <c r="L513" s="117">
        <v>180</v>
      </c>
    </row>
    <row r="514" spans="1:12" ht="50.1" customHeight="1">
      <c r="A514" s="173"/>
      <c r="B514" s="173"/>
      <c r="C514" s="173"/>
      <c r="D514" s="173"/>
      <c r="E514" s="173"/>
      <c r="F514" s="173"/>
      <c r="G514" s="173"/>
      <c r="H514" s="173"/>
      <c r="I514" s="173"/>
      <c r="J514" s="116" t="s">
        <v>479</v>
      </c>
      <c r="K514" s="117">
        <v>180</v>
      </c>
      <c r="L514" s="117">
        <v>180</v>
      </c>
    </row>
    <row r="515" spans="1:12" ht="50.1" customHeight="1">
      <c r="A515" s="173"/>
      <c r="B515" s="173"/>
      <c r="C515" s="173"/>
      <c r="D515" s="173"/>
      <c r="E515" s="173"/>
      <c r="F515" s="173"/>
      <c r="G515" s="173"/>
      <c r="H515" s="173"/>
      <c r="I515" s="173"/>
      <c r="J515" s="116" t="s">
        <v>888</v>
      </c>
      <c r="K515" s="117">
        <v>60</v>
      </c>
      <c r="L515" s="117">
        <v>60</v>
      </c>
    </row>
    <row r="516" spans="1:12" ht="50.1" customHeight="1">
      <c r="A516" s="173"/>
      <c r="B516" s="173"/>
      <c r="C516" s="173"/>
      <c r="D516" s="173"/>
      <c r="E516" s="173"/>
      <c r="F516" s="173"/>
      <c r="G516" s="173"/>
      <c r="H516" s="173"/>
      <c r="I516" s="173"/>
      <c r="J516" s="116" t="s">
        <v>481</v>
      </c>
      <c r="K516" s="117">
        <v>60</v>
      </c>
      <c r="L516" s="117">
        <v>60</v>
      </c>
    </row>
    <row r="517" spans="1:12" ht="50.1" customHeight="1">
      <c r="A517" s="173"/>
      <c r="B517" s="173"/>
      <c r="C517" s="173"/>
      <c r="D517" s="173"/>
      <c r="E517" s="173"/>
      <c r="F517" s="173"/>
      <c r="G517" s="173"/>
      <c r="H517" s="173"/>
      <c r="I517" s="173"/>
      <c r="J517" s="116" t="s">
        <v>496</v>
      </c>
      <c r="K517" s="117">
        <v>60</v>
      </c>
      <c r="L517" s="117">
        <v>60</v>
      </c>
    </row>
    <row r="518" spans="1:12" ht="50.1" customHeight="1">
      <c r="A518" s="173"/>
      <c r="B518" s="173"/>
      <c r="C518" s="173"/>
      <c r="D518" s="173"/>
      <c r="E518" s="173"/>
      <c r="F518" s="173"/>
      <c r="G518" s="173"/>
      <c r="H518" s="173"/>
      <c r="I518" s="173"/>
      <c r="J518" s="116" t="s">
        <v>564</v>
      </c>
      <c r="K518" s="117">
        <v>60</v>
      </c>
      <c r="L518" s="117">
        <v>60</v>
      </c>
    </row>
    <row r="519" spans="1:12" ht="50.1" customHeight="1">
      <c r="A519" s="172">
        <v>105</v>
      </c>
      <c r="B519" s="172">
        <v>5</v>
      </c>
      <c r="C519" s="172">
        <v>647</v>
      </c>
      <c r="D519" s="172" t="s">
        <v>889</v>
      </c>
      <c r="E519" s="172" t="s">
        <v>890</v>
      </c>
      <c r="F519" s="172" t="s">
        <v>863</v>
      </c>
      <c r="G519" s="172" t="s">
        <v>18</v>
      </c>
      <c r="H519" s="178">
        <v>9099063247</v>
      </c>
      <c r="I519" s="174" t="s">
        <v>891</v>
      </c>
      <c r="J519" s="116" t="s">
        <v>476</v>
      </c>
      <c r="K519" s="117">
        <v>60</v>
      </c>
      <c r="L519" s="117">
        <v>60</v>
      </c>
    </row>
    <row r="520" spans="1:12" ht="50.1" customHeight="1">
      <c r="A520" s="173"/>
      <c r="B520" s="173"/>
      <c r="C520" s="173"/>
      <c r="D520" s="173"/>
      <c r="E520" s="173"/>
      <c r="F520" s="173"/>
      <c r="G520" s="173"/>
      <c r="H520" s="173"/>
      <c r="I520" s="173"/>
      <c r="J520" s="116" t="s">
        <v>478</v>
      </c>
      <c r="K520" s="117">
        <v>60</v>
      </c>
      <c r="L520" s="117">
        <v>60</v>
      </c>
    </row>
    <row r="521" spans="1:12" ht="50.1" customHeight="1">
      <c r="A521" s="173"/>
      <c r="B521" s="173"/>
      <c r="C521" s="173"/>
      <c r="D521" s="173"/>
      <c r="E521" s="173"/>
      <c r="F521" s="173"/>
      <c r="G521" s="173"/>
      <c r="H521" s="173"/>
      <c r="I521" s="173"/>
      <c r="J521" s="116" t="s">
        <v>477</v>
      </c>
      <c r="K521" s="117">
        <v>120</v>
      </c>
      <c r="L521" s="117">
        <v>120</v>
      </c>
    </row>
    <row r="522" spans="1:12" ht="50.1" customHeight="1">
      <c r="A522" s="173"/>
      <c r="B522" s="173"/>
      <c r="C522" s="173"/>
      <c r="D522" s="173"/>
      <c r="E522" s="173"/>
      <c r="F522" s="173"/>
      <c r="G522" s="173"/>
      <c r="H522" s="173"/>
      <c r="I522" s="173"/>
      <c r="J522" s="116" t="s">
        <v>480</v>
      </c>
      <c r="K522" s="117">
        <v>60</v>
      </c>
      <c r="L522" s="117">
        <v>60</v>
      </c>
    </row>
    <row r="523" spans="1:12" ht="50.1" customHeight="1">
      <c r="A523" s="173"/>
      <c r="B523" s="173"/>
      <c r="C523" s="173"/>
      <c r="D523" s="173"/>
      <c r="E523" s="173"/>
      <c r="F523" s="173"/>
      <c r="G523" s="173"/>
      <c r="H523" s="173"/>
      <c r="I523" s="173"/>
      <c r="J523" s="116" t="s">
        <v>479</v>
      </c>
      <c r="K523" s="117">
        <v>60</v>
      </c>
      <c r="L523" s="117">
        <v>60</v>
      </c>
    </row>
    <row r="524" spans="1:12" ht="50.1" customHeight="1">
      <c r="A524" s="173"/>
      <c r="B524" s="173"/>
      <c r="C524" s="173"/>
      <c r="D524" s="173"/>
      <c r="E524" s="173"/>
      <c r="F524" s="173"/>
      <c r="G524" s="173"/>
      <c r="H524" s="173"/>
      <c r="I524" s="173"/>
      <c r="J524" s="116" t="s">
        <v>522</v>
      </c>
      <c r="K524" s="117">
        <v>60</v>
      </c>
      <c r="L524" s="117">
        <v>60</v>
      </c>
    </row>
    <row r="525" spans="1:12" ht="50.1" customHeight="1">
      <c r="A525" s="173"/>
      <c r="B525" s="173"/>
      <c r="C525" s="173"/>
      <c r="D525" s="173"/>
      <c r="E525" s="173"/>
      <c r="F525" s="173"/>
      <c r="G525" s="173"/>
      <c r="H525" s="173"/>
      <c r="I525" s="173"/>
      <c r="J525" s="116" t="s">
        <v>489</v>
      </c>
      <c r="K525" s="117">
        <v>120</v>
      </c>
      <c r="L525" s="117">
        <v>120</v>
      </c>
    </row>
    <row r="526" spans="1:12" ht="50.1" customHeight="1">
      <c r="A526" s="172">
        <v>106</v>
      </c>
      <c r="B526" s="172">
        <v>5</v>
      </c>
      <c r="C526" s="172">
        <v>655</v>
      </c>
      <c r="D526" s="172" t="s">
        <v>892</v>
      </c>
      <c r="E526" s="172" t="s">
        <v>893</v>
      </c>
      <c r="F526" s="172" t="s">
        <v>894</v>
      </c>
      <c r="G526" s="172" t="s">
        <v>18</v>
      </c>
      <c r="H526" s="178">
        <v>9099063255</v>
      </c>
      <c r="I526" s="174" t="s">
        <v>895</v>
      </c>
      <c r="J526" s="116" t="s">
        <v>477</v>
      </c>
      <c r="K526" s="117">
        <v>90</v>
      </c>
      <c r="L526" s="117">
        <v>90</v>
      </c>
    </row>
    <row r="527" spans="1:12" ht="50.1" customHeight="1">
      <c r="A527" s="173"/>
      <c r="B527" s="173"/>
      <c r="C527" s="173"/>
      <c r="D527" s="173"/>
      <c r="E527" s="173"/>
      <c r="F527" s="173"/>
      <c r="G527" s="173"/>
      <c r="H527" s="173"/>
      <c r="I527" s="173"/>
      <c r="J527" s="116" t="s">
        <v>480</v>
      </c>
      <c r="K527" s="117">
        <v>45</v>
      </c>
      <c r="L527" s="117">
        <v>45</v>
      </c>
    </row>
    <row r="528" spans="1:12" ht="50.1" customHeight="1">
      <c r="A528" s="173"/>
      <c r="B528" s="173"/>
      <c r="C528" s="173"/>
      <c r="D528" s="173"/>
      <c r="E528" s="173"/>
      <c r="F528" s="173"/>
      <c r="G528" s="173"/>
      <c r="H528" s="173"/>
      <c r="I528" s="173"/>
      <c r="J528" s="116" t="s">
        <v>479</v>
      </c>
      <c r="K528" s="117">
        <v>45</v>
      </c>
      <c r="L528" s="117">
        <v>45</v>
      </c>
    </row>
    <row r="529" spans="1:12" ht="50.1" customHeight="1">
      <c r="A529" s="173"/>
      <c r="B529" s="173"/>
      <c r="C529" s="173"/>
      <c r="D529" s="173"/>
      <c r="E529" s="173"/>
      <c r="F529" s="173"/>
      <c r="G529" s="173"/>
      <c r="H529" s="173"/>
      <c r="I529" s="173"/>
      <c r="J529" s="116" t="s">
        <v>478</v>
      </c>
      <c r="K529" s="117">
        <v>45</v>
      </c>
      <c r="L529" s="117">
        <v>45</v>
      </c>
    </row>
    <row r="530" spans="1:12" ht="50.1" customHeight="1">
      <c r="A530" s="172">
        <v>107</v>
      </c>
      <c r="B530" s="172">
        <v>5</v>
      </c>
      <c r="C530" s="172">
        <v>656</v>
      </c>
      <c r="D530" s="172" t="s">
        <v>896</v>
      </c>
      <c r="E530" s="172" t="s">
        <v>897</v>
      </c>
      <c r="F530" s="172" t="s">
        <v>863</v>
      </c>
      <c r="G530" s="172" t="s">
        <v>18</v>
      </c>
      <c r="H530" s="172">
        <v>9099063256</v>
      </c>
      <c r="I530" s="174" t="s">
        <v>898</v>
      </c>
      <c r="J530" s="116" t="s">
        <v>478</v>
      </c>
      <c r="K530" s="117">
        <v>120</v>
      </c>
      <c r="L530" s="117">
        <v>120</v>
      </c>
    </row>
    <row r="531" spans="1:12" ht="50.1" customHeight="1">
      <c r="A531" s="173"/>
      <c r="B531" s="173"/>
      <c r="C531" s="173"/>
      <c r="D531" s="173"/>
      <c r="E531" s="173"/>
      <c r="F531" s="173"/>
      <c r="G531" s="173"/>
      <c r="H531" s="173"/>
      <c r="I531" s="173"/>
      <c r="J531" s="116" t="s">
        <v>480</v>
      </c>
      <c r="K531" s="117">
        <v>120</v>
      </c>
      <c r="L531" s="117">
        <v>120</v>
      </c>
    </row>
    <row r="532" spans="1:12" ht="50.1" customHeight="1">
      <c r="A532" s="173"/>
      <c r="B532" s="173"/>
      <c r="C532" s="173"/>
      <c r="D532" s="173"/>
      <c r="E532" s="173"/>
      <c r="F532" s="173"/>
      <c r="G532" s="173"/>
      <c r="H532" s="173"/>
      <c r="I532" s="173"/>
      <c r="J532" s="116" t="s">
        <v>479</v>
      </c>
      <c r="K532" s="117">
        <v>120</v>
      </c>
      <c r="L532" s="117">
        <v>120</v>
      </c>
    </row>
    <row r="533" spans="1:12" ht="50.1" customHeight="1">
      <c r="A533" s="173"/>
      <c r="B533" s="173"/>
      <c r="C533" s="173"/>
      <c r="D533" s="173"/>
      <c r="E533" s="173"/>
      <c r="F533" s="173"/>
      <c r="G533" s="173"/>
      <c r="H533" s="173"/>
      <c r="I533" s="173"/>
      <c r="J533" s="116" t="s">
        <v>476</v>
      </c>
      <c r="K533" s="117">
        <v>60</v>
      </c>
      <c r="L533" s="117">
        <v>60</v>
      </c>
    </row>
    <row r="534" spans="1:12" ht="50.1" customHeight="1">
      <c r="A534" s="173"/>
      <c r="B534" s="173"/>
      <c r="C534" s="173"/>
      <c r="D534" s="173"/>
      <c r="E534" s="173"/>
      <c r="F534" s="173"/>
      <c r="G534" s="173"/>
      <c r="H534" s="173"/>
      <c r="I534" s="173"/>
      <c r="J534" s="116" t="s">
        <v>500</v>
      </c>
      <c r="K534" s="117">
        <v>60</v>
      </c>
      <c r="L534" s="117">
        <v>60</v>
      </c>
    </row>
    <row r="535" spans="1:12" ht="50.1" customHeight="1">
      <c r="A535" s="172">
        <v>108</v>
      </c>
      <c r="B535" s="172">
        <v>5</v>
      </c>
      <c r="C535" s="172">
        <v>658</v>
      </c>
      <c r="D535" s="172" t="s">
        <v>899</v>
      </c>
      <c r="E535" s="172" t="s">
        <v>900</v>
      </c>
      <c r="F535" s="172" t="s">
        <v>901</v>
      </c>
      <c r="G535" s="172" t="s">
        <v>474</v>
      </c>
      <c r="H535" s="172">
        <v>9099063258</v>
      </c>
      <c r="I535" s="174" t="s">
        <v>902</v>
      </c>
      <c r="J535" s="116" t="s">
        <v>522</v>
      </c>
      <c r="K535" s="117">
        <v>60</v>
      </c>
      <c r="L535" s="117">
        <v>60</v>
      </c>
    </row>
    <row r="536" spans="1:12" ht="50.1" customHeight="1">
      <c r="A536" s="173"/>
      <c r="B536" s="173"/>
      <c r="C536" s="173"/>
      <c r="D536" s="173"/>
      <c r="E536" s="173"/>
      <c r="F536" s="173"/>
      <c r="G536" s="173"/>
      <c r="H536" s="173"/>
      <c r="I536" s="173"/>
      <c r="J536" s="116" t="s">
        <v>478</v>
      </c>
      <c r="K536" s="117">
        <v>60</v>
      </c>
      <c r="L536" s="117">
        <v>60</v>
      </c>
    </row>
    <row r="537" spans="1:12" ht="50.1" customHeight="1">
      <c r="A537" s="173"/>
      <c r="B537" s="173"/>
      <c r="C537" s="173"/>
      <c r="D537" s="173"/>
      <c r="E537" s="173"/>
      <c r="F537" s="173"/>
      <c r="G537" s="173"/>
      <c r="H537" s="173"/>
      <c r="I537" s="173"/>
      <c r="J537" s="116" t="s">
        <v>477</v>
      </c>
      <c r="K537" s="117">
        <v>60</v>
      </c>
      <c r="L537" s="117">
        <v>60</v>
      </c>
    </row>
    <row r="538" spans="1:12" ht="50.1" customHeight="1">
      <c r="A538" s="173"/>
      <c r="B538" s="173"/>
      <c r="C538" s="173"/>
      <c r="D538" s="173"/>
      <c r="E538" s="173"/>
      <c r="F538" s="173"/>
      <c r="G538" s="173"/>
      <c r="H538" s="173"/>
      <c r="I538" s="173"/>
      <c r="J538" s="116" t="s">
        <v>480</v>
      </c>
      <c r="K538" s="117">
        <v>60</v>
      </c>
      <c r="L538" s="117">
        <v>60</v>
      </c>
    </row>
    <row r="539" spans="1:12" ht="50.1" customHeight="1">
      <c r="A539" s="173"/>
      <c r="B539" s="173"/>
      <c r="C539" s="173"/>
      <c r="D539" s="173"/>
      <c r="E539" s="173"/>
      <c r="F539" s="173"/>
      <c r="G539" s="173"/>
      <c r="H539" s="173"/>
      <c r="I539" s="173"/>
      <c r="J539" s="116" t="s">
        <v>489</v>
      </c>
      <c r="K539" s="117">
        <v>60</v>
      </c>
      <c r="L539" s="117">
        <v>60</v>
      </c>
    </row>
    <row r="540" spans="1:12" ht="50.1" customHeight="1">
      <c r="A540" s="173"/>
      <c r="B540" s="173"/>
      <c r="C540" s="173"/>
      <c r="D540" s="173"/>
      <c r="E540" s="173"/>
      <c r="F540" s="173"/>
      <c r="G540" s="173"/>
      <c r="H540" s="173"/>
      <c r="I540" s="173"/>
      <c r="J540" s="116" t="s">
        <v>497</v>
      </c>
      <c r="K540" s="117">
        <v>60</v>
      </c>
      <c r="L540" s="117">
        <v>60</v>
      </c>
    </row>
    <row r="541" spans="1:12" ht="50.1" customHeight="1">
      <c r="A541" s="173"/>
      <c r="B541" s="173"/>
      <c r="C541" s="173"/>
      <c r="D541" s="173"/>
      <c r="E541" s="173"/>
      <c r="F541" s="173"/>
      <c r="G541" s="173"/>
      <c r="H541" s="173"/>
      <c r="I541" s="173"/>
      <c r="J541" s="116" t="s">
        <v>479</v>
      </c>
      <c r="K541" s="117">
        <v>60</v>
      </c>
      <c r="L541" s="117">
        <v>60</v>
      </c>
    </row>
    <row r="542" spans="1:12" ht="50.1" customHeight="1">
      <c r="A542" s="172">
        <v>109</v>
      </c>
      <c r="B542" s="172">
        <v>5</v>
      </c>
      <c r="C542" s="172">
        <v>659</v>
      </c>
      <c r="D542" s="172" t="s">
        <v>903</v>
      </c>
      <c r="E542" s="172" t="s">
        <v>904</v>
      </c>
      <c r="F542" s="172" t="s">
        <v>905</v>
      </c>
      <c r="G542" s="172" t="s">
        <v>474</v>
      </c>
      <c r="H542" s="172">
        <v>9099063259</v>
      </c>
      <c r="I542" s="174" t="s">
        <v>906</v>
      </c>
      <c r="J542" s="116" t="s">
        <v>478</v>
      </c>
      <c r="K542" s="117">
        <v>60</v>
      </c>
      <c r="L542" s="117">
        <v>60</v>
      </c>
    </row>
    <row r="543" spans="1:12" ht="50.1" customHeight="1">
      <c r="A543" s="173"/>
      <c r="B543" s="173"/>
      <c r="C543" s="173"/>
      <c r="D543" s="173"/>
      <c r="E543" s="173"/>
      <c r="F543" s="173"/>
      <c r="G543" s="173"/>
      <c r="H543" s="173"/>
      <c r="I543" s="173"/>
      <c r="J543" s="116" t="s">
        <v>477</v>
      </c>
      <c r="K543" s="117">
        <v>30</v>
      </c>
      <c r="L543" s="117">
        <v>30</v>
      </c>
    </row>
    <row r="544" spans="1:12" ht="50.1" customHeight="1">
      <c r="A544" s="173"/>
      <c r="B544" s="173"/>
      <c r="C544" s="173"/>
      <c r="D544" s="173"/>
      <c r="E544" s="173"/>
      <c r="F544" s="173"/>
      <c r="G544" s="173"/>
      <c r="H544" s="173"/>
      <c r="I544" s="173"/>
      <c r="J544" s="116" t="s">
        <v>480</v>
      </c>
      <c r="K544" s="117">
        <v>90</v>
      </c>
      <c r="L544" s="117">
        <v>90</v>
      </c>
    </row>
    <row r="545" spans="1:12" ht="50.1" customHeight="1">
      <c r="A545" s="173"/>
      <c r="B545" s="173"/>
      <c r="C545" s="173"/>
      <c r="D545" s="173"/>
      <c r="E545" s="173"/>
      <c r="F545" s="173"/>
      <c r="G545" s="173"/>
      <c r="H545" s="173"/>
      <c r="I545" s="173"/>
      <c r="J545" s="116" t="s">
        <v>496</v>
      </c>
      <c r="K545" s="117">
        <v>30</v>
      </c>
      <c r="L545" s="117">
        <v>30</v>
      </c>
    </row>
    <row r="546" spans="1:12" ht="50.1" customHeight="1">
      <c r="A546" s="173"/>
      <c r="B546" s="173"/>
      <c r="C546" s="173"/>
      <c r="D546" s="173"/>
      <c r="E546" s="173"/>
      <c r="F546" s="173"/>
      <c r="G546" s="173"/>
      <c r="H546" s="173"/>
      <c r="I546" s="173"/>
      <c r="J546" s="116" t="s">
        <v>489</v>
      </c>
      <c r="K546" s="117">
        <v>30</v>
      </c>
      <c r="L546" s="117">
        <v>30</v>
      </c>
    </row>
    <row r="547" spans="1:12" ht="50.1" customHeight="1">
      <c r="A547" s="173"/>
      <c r="B547" s="173"/>
      <c r="C547" s="173"/>
      <c r="D547" s="173"/>
      <c r="E547" s="173"/>
      <c r="F547" s="173"/>
      <c r="G547" s="173"/>
      <c r="H547" s="173"/>
      <c r="I547" s="173"/>
      <c r="J547" s="116" t="s">
        <v>479</v>
      </c>
      <c r="K547" s="117">
        <v>90</v>
      </c>
      <c r="L547" s="117">
        <v>90</v>
      </c>
    </row>
    <row r="548" spans="1:12" ht="50.1" customHeight="1">
      <c r="A548" s="173"/>
      <c r="B548" s="173"/>
      <c r="C548" s="173"/>
      <c r="D548" s="173"/>
      <c r="E548" s="173"/>
      <c r="F548" s="173"/>
      <c r="G548" s="173"/>
      <c r="H548" s="173"/>
      <c r="I548" s="173"/>
      <c r="J548" s="116" t="s">
        <v>523</v>
      </c>
      <c r="K548" s="117">
        <v>60</v>
      </c>
      <c r="L548" s="117">
        <v>60</v>
      </c>
    </row>
    <row r="549" spans="1:12" ht="50.1" customHeight="1">
      <c r="A549" s="178">
        <v>110</v>
      </c>
      <c r="B549" s="172">
        <v>5</v>
      </c>
      <c r="C549" s="172">
        <v>686</v>
      </c>
      <c r="D549" s="172" t="s">
        <v>907</v>
      </c>
      <c r="E549" s="172" t="s">
        <v>908</v>
      </c>
      <c r="F549" s="172" t="s">
        <v>863</v>
      </c>
      <c r="G549" s="172" t="s">
        <v>18</v>
      </c>
      <c r="H549" s="172">
        <v>9099063279</v>
      </c>
      <c r="I549" s="174" t="s">
        <v>909</v>
      </c>
      <c r="J549" s="116" t="s">
        <v>478</v>
      </c>
      <c r="K549" s="117">
        <v>30</v>
      </c>
      <c r="L549" s="119" t="s">
        <v>529</v>
      </c>
    </row>
    <row r="550" spans="1:12" ht="50.1" customHeight="1">
      <c r="A550" s="173"/>
      <c r="B550" s="173"/>
      <c r="C550" s="173"/>
      <c r="D550" s="173"/>
      <c r="E550" s="173"/>
      <c r="F550" s="173"/>
      <c r="G550" s="173"/>
      <c r="H550" s="173"/>
      <c r="I550" s="173"/>
      <c r="J550" s="116" t="s">
        <v>480</v>
      </c>
      <c r="K550" s="117">
        <v>60</v>
      </c>
      <c r="L550" s="119" t="s">
        <v>529</v>
      </c>
    </row>
    <row r="551" spans="1:12" ht="50.1" customHeight="1">
      <c r="A551" s="173"/>
      <c r="B551" s="173"/>
      <c r="C551" s="173"/>
      <c r="D551" s="173"/>
      <c r="E551" s="173"/>
      <c r="F551" s="173"/>
      <c r="G551" s="173"/>
      <c r="H551" s="173"/>
      <c r="I551" s="173"/>
      <c r="J551" s="116" t="s">
        <v>479</v>
      </c>
      <c r="K551" s="117">
        <v>60</v>
      </c>
      <c r="L551" s="119" t="s">
        <v>529</v>
      </c>
    </row>
    <row r="552" spans="1:12" ht="50.1" customHeight="1">
      <c r="A552" s="173"/>
      <c r="B552" s="173"/>
      <c r="C552" s="173"/>
      <c r="D552" s="173"/>
      <c r="E552" s="173"/>
      <c r="F552" s="173"/>
      <c r="G552" s="173"/>
      <c r="H552" s="173"/>
      <c r="I552" s="173"/>
      <c r="J552" s="116" t="s">
        <v>477</v>
      </c>
      <c r="K552" s="117">
        <v>60</v>
      </c>
      <c r="L552" s="130">
        <v>60</v>
      </c>
    </row>
    <row r="553" spans="1:12" ht="50.1" customHeight="1">
      <c r="A553" s="172">
        <v>111</v>
      </c>
      <c r="B553" s="172">
        <v>5</v>
      </c>
      <c r="C553" s="172">
        <v>688</v>
      </c>
      <c r="D553" s="172" t="s">
        <v>910</v>
      </c>
      <c r="E553" s="172" t="s">
        <v>911</v>
      </c>
      <c r="F553" s="172" t="s">
        <v>886</v>
      </c>
      <c r="G553" s="172" t="s">
        <v>18</v>
      </c>
      <c r="H553" s="172">
        <v>9099063281</v>
      </c>
      <c r="I553" s="174" t="s">
        <v>912</v>
      </c>
      <c r="J553" s="116" t="s">
        <v>476</v>
      </c>
      <c r="K553" s="117">
        <v>0</v>
      </c>
      <c r="L553" s="117">
        <v>0</v>
      </c>
    </row>
    <row r="554" spans="1:12" ht="50.1" customHeight="1">
      <c r="A554" s="173"/>
      <c r="B554" s="173"/>
      <c r="C554" s="173"/>
      <c r="D554" s="173"/>
      <c r="E554" s="173"/>
      <c r="F554" s="173"/>
      <c r="G554" s="173"/>
      <c r="H554" s="173"/>
      <c r="I554" s="173"/>
      <c r="J554" s="116" t="s">
        <v>522</v>
      </c>
      <c r="K554" s="117">
        <v>90</v>
      </c>
      <c r="L554" s="117">
        <v>90</v>
      </c>
    </row>
    <row r="555" spans="1:12" ht="50.1" customHeight="1">
      <c r="A555" s="173"/>
      <c r="B555" s="173"/>
      <c r="C555" s="173"/>
      <c r="D555" s="173"/>
      <c r="E555" s="173"/>
      <c r="F555" s="173"/>
      <c r="G555" s="173"/>
      <c r="H555" s="173"/>
      <c r="I555" s="173"/>
      <c r="J555" s="116" t="s">
        <v>478</v>
      </c>
      <c r="K555" s="117">
        <v>45</v>
      </c>
      <c r="L555" s="117">
        <v>45</v>
      </c>
    </row>
    <row r="556" spans="1:12" ht="50.1" customHeight="1">
      <c r="A556" s="173"/>
      <c r="B556" s="173"/>
      <c r="C556" s="173"/>
      <c r="D556" s="173"/>
      <c r="E556" s="173"/>
      <c r="F556" s="173"/>
      <c r="G556" s="173"/>
      <c r="H556" s="173"/>
      <c r="I556" s="173"/>
      <c r="J556" s="116" t="s">
        <v>480</v>
      </c>
      <c r="K556" s="117">
        <v>45</v>
      </c>
      <c r="L556" s="117">
        <v>45</v>
      </c>
    </row>
    <row r="557" spans="1:12" ht="50.1" customHeight="1">
      <c r="A557" s="173"/>
      <c r="B557" s="173"/>
      <c r="C557" s="173"/>
      <c r="D557" s="173"/>
      <c r="E557" s="173"/>
      <c r="F557" s="173"/>
      <c r="G557" s="173"/>
      <c r="H557" s="173"/>
      <c r="I557" s="173"/>
      <c r="J557" s="116" t="s">
        <v>479</v>
      </c>
      <c r="K557" s="117">
        <v>68</v>
      </c>
      <c r="L557" s="117">
        <v>68</v>
      </c>
    </row>
    <row r="558" spans="1:12" ht="50.1" customHeight="1">
      <c r="A558" s="173"/>
      <c r="B558" s="173"/>
      <c r="C558" s="173"/>
      <c r="D558" s="173"/>
      <c r="E558" s="173"/>
      <c r="F558" s="173"/>
      <c r="G558" s="173"/>
      <c r="H558" s="173"/>
      <c r="I558" s="173"/>
      <c r="J558" s="116" t="s">
        <v>477</v>
      </c>
      <c r="K558" s="117">
        <v>60</v>
      </c>
      <c r="L558" s="117">
        <v>60</v>
      </c>
    </row>
    <row r="559" spans="1:12" ht="93" customHeight="1">
      <c r="A559" s="118">
        <v>112</v>
      </c>
      <c r="B559" s="117">
        <v>5</v>
      </c>
      <c r="C559" s="117">
        <v>699</v>
      </c>
      <c r="D559" s="118" t="s">
        <v>913</v>
      </c>
      <c r="E559" s="118" t="s">
        <v>914</v>
      </c>
      <c r="F559" s="118" t="s">
        <v>915</v>
      </c>
      <c r="G559" s="118" t="s">
        <v>18</v>
      </c>
      <c r="H559" s="118">
        <v>9099063451</v>
      </c>
      <c r="I559" s="120" t="s">
        <v>791</v>
      </c>
      <c r="J559" s="172" t="s">
        <v>168</v>
      </c>
      <c r="K559" s="173"/>
      <c r="L559" s="173"/>
    </row>
    <row r="560" spans="1:12" ht="50.1" customHeight="1">
      <c r="A560" s="172">
        <v>113</v>
      </c>
      <c r="B560" s="172">
        <v>5</v>
      </c>
      <c r="C560" s="172">
        <v>973</v>
      </c>
      <c r="D560" s="172" t="s">
        <v>916</v>
      </c>
      <c r="E560" s="172" t="s">
        <v>917</v>
      </c>
      <c r="F560" s="172" t="s">
        <v>886</v>
      </c>
      <c r="G560" s="172" t="s">
        <v>474</v>
      </c>
      <c r="H560" s="178">
        <v>9712942818</v>
      </c>
      <c r="I560" s="174" t="s">
        <v>918</v>
      </c>
      <c r="J560" s="116" t="s">
        <v>478</v>
      </c>
      <c r="K560" s="117">
        <v>60</v>
      </c>
      <c r="L560" s="117">
        <v>60</v>
      </c>
    </row>
    <row r="561" spans="1:12" ht="50.1" customHeight="1">
      <c r="A561" s="173"/>
      <c r="B561" s="173"/>
      <c r="C561" s="173"/>
      <c r="D561" s="173"/>
      <c r="E561" s="173"/>
      <c r="F561" s="173"/>
      <c r="G561" s="173"/>
      <c r="H561" s="173"/>
      <c r="I561" s="173"/>
      <c r="J561" s="116" t="s">
        <v>479</v>
      </c>
      <c r="K561" s="117">
        <v>60</v>
      </c>
      <c r="L561" s="117">
        <v>60</v>
      </c>
    </row>
    <row r="562" spans="1:12" ht="50.1" customHeight="1">
      <c r="A562" s="173"/>
      <c r="B562" s="173"/>
      <c r="C562" s="173"/>
      <c r="D562" s="173"/>
      <c r="E562" s="173"/>
      <c r="F562" s="173"/>
      <c r="G562" s="173"/>
      <c r="H562" s="173"/>
      <c r="I562" s="173"/>
      <c r="J562" s="116" t="s">
        <v>480</v>
      </c>
      <c r="K562" s="117">
        <v>60</v>
      </c>
      <c r="L562" s="117">
        <v>60</v>
      </c>
    </row>
    <row r="563" spans="1:12" ht="50.1" customHeight="1">
      <c r="A563" s="172">
        <v>114</v>
      </c>
      <c r="B563" s="172">
        <v>5</v>
      </c>
      <c r="C563" s="172">
        <v>974</v>
      </c>
      <c r="D563" s="172" t="s">
        <v>919</v>
      </c>
      <c r="E563" s="172" t="s">
        <v>920</v>
      </c>
      <c r="F563" s="172" t="s">
        <v>863</v>
      </c>
      <c r="G563" s="172" t="s">
        <v>474</v>
      </c>
      <c r="H563" s="172">
        <v>9712943818</v>
      </c>
      <c r="I563" s="174" t="s">
        <v>921</v>
      </c>
      <c r="J563" s="116" t="s">
        <v>478</v>
      </c>
      <c r="K563" s="117">
        <v>60</v>
      </c>
      <c r="L563" s="117">
        <v>60</v>
      </c>
    </row>
    <row r="564" spans="1:12" ht="50.1" customHeight="1">
      <c r="A564" s="173"/>
      <c r="B564" s="173"/>
      <c r="C564" s="173"/>
      <c r="D564" s="173"/>
      <c r="E564" s="173"/>
      <c r="F564" s="173"/>
      <c r="G564" s="173"/>
      <c r="H564" s="173"/>
      <c r="I564" s="173"/>
      <c r="J564" s="116" t="s">
        <v>480</v>
      </c>
      <c r="K564" s="117">
        <v>60</v>
      </c>
      <c r="L564" s="117">
        <v>60</v>
      </c>
    </row>
    <row r="565" spans="1:12" ht="50.1" customHeight="1">
      <c r="A565" s="173"/>
      <c r="B565" s="173"/>
      <c r="C565" s="173"/>
      <c r="D565" s="173"/>
      <c r="E565" s="173"/>
      <c r="F565" s="173"/>
      <c r="G565" s="173"/>
      <c r="H565" s="173"/>
      <c r="I565" s="173"/>
      <c r="J565" s="116" t="s">
        <v>479</v>
      </c>
      <c r="K565" s="117">
        <v>30</v>
      </c>
      <c r="L565" s="117">
        <v>30</v>
      </c>
    </row>
    <row r="566" spans="1:12" ht="50.1" customHeight="1">
      <c r="A566" s="173"/>
      <c r="B566" s="173"/>
      <c r="C566" s="173"/>
      <c r="D566" s="173"/>
      <c r="E566" s="173"/>
      <c r="F566" s="173"/>
      <c r="G566" s="173"/>
      <c r="H566" s="173"/>
      <c r="I566" s="173"/>
      <c r="J566" s="116" t="s">
        <v>495</v>
      </c>
      <c r="K566" s="117">
        <v>60</v>
      </c>
      <c r="L566" s="117">
        <v>60</v>
      </c>
    </row>
    <row r="567" spans="1:12" ht="50.1" customHeight="1">
      <c r="A567" s="172">
        <v>115</v>
      </c>
      <c r="B567" s="172">
        <v>5</v>
      </c>
      <c r="C567" s="172">
        <v>975</v>
      </c>
      <c r="D567" s="172" t="s">
        <v>922</v>
      </c>
      <c r="E567" s="172" t="s">
        <v>923</v>
      </c>
      <c r="F567" s="172" t="s">
        <v>894</v>
      </c>
      <c r="G567" s="172" t="s">
        <v>474</v>
      </c>
      <c r="H567" s="172">
        <v>9712942737</v>
      </c>
      <c r="I567" s="174" t="s">
        <v>924</v>
      </c>
      <c r="J567" s="116" t="s">
        <v>478</v>
      </c>
      <c r="K567" s="117">
        <v>60</v>
      </c>
      <c r="L567" s="117">
        <v>60</v>
      </c>
    </row>
    <row r="568" spans="1:12" ht="50.1" customHeight="1">
      <c r="A568" s="173"/>
      <c r="B568" s="173"/>
      <c r="C568" s="173"/>
      <c r="D568" s="173"/>
      <c r="E568" s="173"/>
      <c r="F568" s="173"/>
      <c r="G568" s="173"/>
      <c r="H568" s="173"/>
      <c r="I568" s="173"/>
      <c r="J568" s="116" t="s">
        <v>480</v>
      </c>
      <c r="K568" s="117">
        <v>60</v>
      </c>
      <c r="L568" s="117">
        <v>60</v>
      </c>
    </row>
    <row r="569" spans="1:12" ht="50.1" customHeight="1">
      <c r="A569" s="173"/>
      <c r="B569" s="173"/>
      <c r="C569" s="173"/>
      <c r="D569" s="173"/>
      <c r="E569" s="173"/>
      <c r="F569" s="173"/>
      <c r="G569" s="173"/>
      <c r="H569" s="173"/>
      <c r="I569" s="173"/>
      <c r="J569" s="116" t="s">
        <v>479</v>
      </c>
      <c r="K569" s="117">
        <v>60</v>
      </c>
      <c r="L569" s="117">
        <v>60</v>
      </c>
    </row>
    <row r="570" spans="1:12" ht="50.1" customHeight="1">
      <c r="A570" s="172">
        <v>116</v>
      </c>
      <c r="B570" s="172">
        <v>5</v>
      </c>
      <c r="C570" s="172">
        <v>976</v>
      </c>
      <c r="D570" s="172" t="s">
        <v>925</v>
      </c>
      <c r="E570" s="172" t="s">
        <v>926</v>
      </c>
      <c r="F570" s="172" t="s">
        <v>863</v>
      </c>
      <c r="G570" s="172" t="s">
        <v>18</v>
      </c>
      <c r="H570" s="172">
        <v>9998439663</v>
      </c>
      <c r="I570" s="174" t="s">
        <v>927</v>
      </c>
      <c r="J570" s="116" t="s">
        <v>479</v>
      </c>
      <c r="K570" s="117">
        <v>60</v>
      </c>
      <c r="L570" s="117">
        <v>60</v>
      </c>
    </row>
    <row r="571" spans="1:12" ht="50.1" customHeight="1">
      <c r="A571" s="173"/>
      <c r="B571" s="173"/>
      <c r="C571" s="173"/>
      <c r="D571" s="173"/>
      <c r="E571" s="173"/>
      <c r="F571" s="173"/>
      <c r="G571" s="173"/>
      <c r="H571" s="173"/>
      <c r="I571" s="173"/>
      <c r="J571" s="116" t="s">
        <v>480</v>
      </c>
      <c r="K571" s="117">
        <v>60</v>
      </c>
      <c r="L571" s="117">
        <v>60</v>
      </c>
    </row>
    <row r="572" spans="1:12" ht="50.1" customHeight="1">
      <c r="A572" s="173"/>
      <c r="B572" s="173"/>
      <c r="C572" s="173"/>
      <c r="D572" s="173"/>
      <c r="E572" s="173"/>
      <c r="F572" s="173"/>
      <c r="G572" s="173"/>
      <c r="H572" s="173"/>
      <c r="I572" s="173"/>
      <c r="J572" s="116" t="s">
        <v>478</v>
      </c>
      <c r="K572" s="117">
        <v>60</v>
      </c>
      <c r="L572" s="117">
        <v>60</v>
      </c>
    </row>
    <row r="573" spans="1:12" ht="50.1" customHeight="1">
      <c r="A573" s="173"/>
      <c r="B573" s="173"/>
      <c r="C573" s="173"/>
      <c r="D573" s="173"/>
      <c r="E573" s="173"/>
      <c r="F573" s="173"/>
      <c r="G573" s="173"/>
      <c r="H573" s="173"/>
      <c r="I573" s="173"/>
      <c r="J573" s="116" t="s">
        <v>477</v>
      </c>
      <c r="K573" s="117">
        <v>120</v>
      </c>
      <c r="L573" s="117">
        <v>120</v>
      </c>
    </row>
    <row r="574" spans="1:12" ht="105.75" customHeight="1">
      <c r="A574" s="124">
        <v>117</v>
      </c>
      <c r="B574" s="118">
        <v>5</v>
      </c>
      <c r="C574" s="118">
        <v>981</v>
      </c>
      <c r="D574" s="118" t="s">
        <v>928</v>
      </c>
      <c r="E574" s="118" t="s">
        <v>929</v>
      </c>
      <c r="F574" s="118" t="s">
        <v>863</v>
      </c>
      <c r="G574" s="118" t="s">
        <v>18</v>
      </c>
      <c r="H574" s="118">
        <v>9712942868</v>
      </c>
      <c r="I574" s="120" t="s">
        <v>930</v>
      </c>
      <c r="J574" s="116" t="s">
        <v>477</v>
      </c>
      <c r="K574" s="117">
        <v>60</v>
      </c>
      <c r="L574" s="117">
        <v>60</v>
      </c>
    </row>
    <row r="575" spans="1:12" ht="50.1" customHeight="1">
      <c r="A575" s="172">
        <v>118</v>
      </c>
      <c r="B575" s="172">
        <v>5</v>
      </c>
      <c r="C575" s="172">
        <v>993</v>
      </c>
      <c r="D575" s="172" t="s">
        <v>931</v>
      </c>
      <c r="E575" s="172" t="s">
        <v>932</v>
      </c>
      <c r="F575" s="172" t="s">
        <v>894</v>
      </c>
      <c r="G575" s="172" t="s">
        <v>18</v>
      </c>
      <c r="H575" s="172">
        <v>9879703212</v>
      </c>
      <c r="I575" s="174" t="s">
        <v>933</v>
      </c>
      <c r="J575" s="116" t="s">
        <v>479</v>
      </c>
      <c r="K575" s="117">
        <v>60</v>
      </c>
      <c r="L575" s="117">
        <v>60</v>
      </c>
    </row>
    <row r="576" spans="1:12" ht="50.1" customHeight="1">
      <c r="A576" s="173"/>
      <c r="B576" s="173"/>
      <c r="C576" s="173"/>
      <c r="D576" s="173"/>
      <c r="E576" s="173"/>
      <c r="F576" s="173"/>
      <c r="G576" s="173"/>
      <c r="H576" s="173"/>
      <c r="I576" s="173"/>
      <c r="J576" s="116" t="s">
        <v>478</v>
      </c>
      <c r="K576" s="117">
        <v>60</v>
      </c>
      <c r="L576" s="117">
        <v>60</v>
      </c>
    </row>
    <row r="577" spans="1:12" ht="50.1" customHeight="1">
      <c r="A577" s="173"/>
      <c r="B577" s="173"/>
      <c r="C577" s="173"/>
      <c r="D577" s="173"/>
      <c r="E577" s="173"/>
      <c r="F577" s="173"/>
      <c r="G577" s="173"/>
      <c r="H577" s="173"/>
      <c r="I577" s="173"/>
      <c r="J577" s="116" t="s">
        <v>522</v>
      </c>
      <c r="K577" s="117">
        <v>60</v>
      </c>
      <c r="L577" s="117">
        <v>60</v>
      </c>
    </row>
    <row r="578" spans="1:12" ht="50.1" customHeight="1">
      <c r="A578" s="173"/>
      <c r="B578" s="173"/>
      <c r="C578" s="173"/>
      <c r="D578" s="173"/>
      <c r="E578" s="173"/>
      <c r="F578" s="173"/>
      <c r="G578" s="173"/>
      <c r="H578" s="173"/>
      <c r="I578" s="173"/>
      <c r="J578" s="116" t="s">
        <v>477</v>
      </c>
      <c r="K578" s="117">
        <v>60</v>
      </c>
      <c r="L578" s="117">
        <v>60</v>
      </c>
    </row>
    <row r="579" spans="1:12" ht="50.1" customHeight="1">
      <c r="A579" s="173"/>
      <c r="B579" s="173"/>
      <c r="C579" s="173"/>
      <c r="D579" s="173"/>
      <c r="E579" s="173"/>
      <c r="F579" s="173"/>
      <c r="G579" s="173"/>
      <c r="H579" s="173"/>
      <c r="I579" s="173"/>
      <c r="J579" s="116" t="s">
        <v>480</v>
      </c>
      <c r="K579" s="117">
        <v>30</v>
      </c>
      <c r="L579" s="117">
        <v>30</v>
      </c>
    </row>
    <row r="580" spans="1:12" ht="50.1" customHeight="1">
      <c r="A580" s="178">
        <v>119</v>
      </c>
      <c r="B580" s="178">
        <v>5</v>
      </c>
      <c r="C580" s="178">
        <v>459</v>
      </c>
      <c r="D580" s="172" t="s">
        <v>934</v>
      </c>
      <c r="E580" s="172" t="s">
        <v>935</v>
      </c>
      <c r="F580" s="172" t="s">
        <v>936</v>
      </c>
      <c r="G580" s="172" t="s">
        <v>18</v>
      </c>
      <c r="H580" s="178">
        <v>9825168468</v>
      </c>
      <c r="I580" s="174" t="s">
        <v>937</v>
      </c>
      <c r="J580" s="116" t="s">
        <v>477</v>
      </c>
      <c r="K580" s="117">
        <v>60</v>
      </c>
      <c r="L580" s="117">
        <v>60</v>
      </c>
    </row>
    <row r="581" spans="1:12" ht="50.1" customHeight="1">
      <c r="A581" s="173"/>
      <c r="B581" s="173"/>
      <c r="C581" s="173"/>
      <c r="D581" s="173"/>
      <c r="E581" s="173"/>
      <c r="F581" s="173"/>
      <c r="G581" s="173"/>
      <c r="H581" s="173"/>
      <c r="I581" s="173"/>
      <c r="J581" s="116" t="s">
        <v>480</v>
      </c>
      <c r="K581" s="117">
        <v>60</v>
      </c>
      <c r="L581" s="117">
        <v>60</v>
      </c>
    </row>
    <row r="582" spans="1:12" ht="50.1" customHeight="1">
      <c r="A582" s="173"/>
      <c r="B582" s="173"/>
      <c r="C582" s="173"/>
      <c r="D582" s="173"/>
      <c r="E582" s="173"/>
      <c r="F582" s="173"/>
      <c r="G582" s="173"/>
      <c r="H582" s="173"/>
      <c r="I582" s="173"/>
      <c r="J582" s="116" t="s">
        <v>479</v>
      </c>
      <c r="K582" s="117">
        <v>60</v>
      </c>
      <c r="L582" s="117">
        <v>60</v>
      </c>
    </row>
    <row r="583" spans="1:12" ht="50.1" customHeight="1">
      <c r="A583" s="176">
        <v>120</v>
      </c>
      <c r="B583" s="176">
        <v>5</v>
      </c>
      <c r="C583" s="176">
        <v>907</v>
      </c>
      <c r="D583" s="176" t="s">
        <v>938</v>
      </c>
      <c r="E583" s="176" t="s">
        <v>939</v>
      </c>
      <c r="F583" s="176" t="s">
        <v>863</v>
      </c>
      <c r="G583" s="172" t="s">
        <v>18</v>
      </c>
      <c r="H583" s="176">
        <v>9099063049</v>
      </c>
      <c r="I583" s="177" t="s">
        <v>940</v>
      </c>
      <c r="J583" s="121" t="s">
        <v>477</v>
      </c>
      <c r="K583" s="122">
        <v>60</v>
      </c>
      <c r="L583" s="122">
        <v>60</v>
      </c>
    </row>
    <row r="584" spans="1:12" ht="50.1" customHeight="1">
      <c r="A584" s="173"/>
      <c r="B584" s="173"/>
      <c r="C584" s="173"/>
      <c r="D584" s="173"/>
      <c r="E584" s="173"/>
      <c r="F584" s="173"/>
      <c r="G584" s="173"/>
      <c r="H584" s="173"/>
      <c r="I584" s="173"/>
      <c r="J584" s="121" t="s">
        <v>941</v>
      </c>
      <c r="K584" s="122">
        <v>60</v>
      </c>
      <c r="L584" s="122">
        <v>60</v>
      </c>
    </row>
    <row r="585" spans="1:12" ht="50.1" customHeight="1">
      <c r="A585" s="173"/>
      <c r="B585" s="173"/>
      <c r="C585" s="173"/>
      <c r="D585" s="173"/>
      <c r="E585" s="173"/>
      <c r="F585" s="173"/>
      <c r="G585" s="173"/>
      <c r="H585" s="173"/>
      <c r="I585" s="173"/>
      <c r="J585" s="121" t="s">
        <v>522</v>
      </c>
      <c r="K585" s="122">
        <v>30</v>
      </c>
      <c r="L585" s="122">
        <v>30</v>
      </c>
    </row>
    <row r="586" spans="1:12" ht="50.1" customHeight="1">
      <c r="A586" s="173"/>
      <c r="B586" s="173"/>
      <c r="C586" s="173"/>
      <c r="D586" s="173"/>
      <c r="E586" s="173"/>
      <c r="F586" s="173"/>
      <c r="G586" s="173"/>
      <c r="H586" s="173"/>
      <c r="I586" s="173"/>
      <c r="J586" s="121" t="s">
        <v>942</v>
      </c>
      <c r="K586" s="122">
        <v>30</v>
      </c>
      <c r="L586" s="122">
        <v>30</v>
      </c>
    </row>
    <row r="587" spans="1:12" ht="15.75" customHeight="1">
      <c r="I587" s="84"/>
      <c r="J587" s="17"/>
    </row>
    <row r="588" spans="1:12" ht="15.75" customHeight="1">
      <c r="I588" s="84"/>
      <c r="J588" s="17"/>
    </row>
    <row r="589" spans="1:12" ht="15.75" customHeight="1">
      <c r="I589" s="84"/>
      <c r="J589" s="17"/>
    </row>
    <row r="590" spans="1:12" ht="15.75" customHeight="1">
      <c r="I590" s="84"/>
      <c r="J590" s="17"/>
    </row>
    <row r="591" spans="1:12" ht="15.75" customHeight="1">
      <c r="I591" s="84"/>
      <c r="J591" s="17"/>
    </row>
    <row r="592" spans="1:12" ht="15.75" customHeight="1">
      <c r="I592" s="84"/>
      <c r="J592" s="17"/>
    </row>
    <row r="593" spans="9:10" ht="15.75" customHeight="1">
      <c r="I593" s="84"/>
      <c r="J593" s="17"/>
    </row>
    <row r="594" spans="9:10" ht="15.75" customHeight="1">
      <c r="I594" s="84"/>
      <c r="J594" s="17"/>
    </row>
    <row r="595" spans="9:10" ht="15.75" customHeight="1">
      <c r="I595" s="84"/>
      <c r="J595" s="17"/>
    </row>
    <row r="596" spans="9:10" ht="15.75" customHeight="1">
      <c r="I596" s="84"/>
      <c r="J596" s="17"/>
    </row>
    <row r="597" spans="9:10" ht="15.75" customHeight="1">
      <c r="I597" s="84"/>
      <c r="J597" s="17"/>
    </row>
    <row r="598" spans="9:10" ht="15.75" customHeight="1">
      <c r="I598" s="84"/>
      <c r="J598" s="17"/>
    </row>
    <row r="599" spans="9:10" ht="15.75" customHeight="1">
      <c r="I599" s="84"/>
      <c r="J599" s="17"/>
    </row>
    <row r="600" spans="9:10" ht="15.75" customHeight="1">
      <c r="I600" s="84"/>
      <c r="J600" s="17"/>
    </row>
    <row r="601" spans="9:10" ht="15.75" customHeight="1">
      <c r="I601" s="84"/>
      <c r="J601" s="17"/>
    </row>
    <row r="602" spans="9:10" ht="15.75" customHeight="1">
      <c r="I602" s="84"/>
      <c r="J602" s="17"/>
    </row>
    <row r="603" spans="9:10" ht="15.75" customHeight="1">
      <c r="I603" s="84"/>
      <c r="J603" s="17"/>
    </row>
    <row r="604" spans="9:10" ht="15.75" customHeight="1">
      <c r="I604" s="84"/>
      <c r="J604" s="17"/>
    </row>
    <row r="605" spans="9:10" ht="15.75" customHeight="1">
      <c r="I605" s="84"/>
      <c r="J605" s="17"/>
    </row>
    <row r="606" spans="9:10" ht="15.75" customHeight="1">
      <c r="I606" s="84"/>
      <c r="J606" s="17"/>
    </row>
    <row r="607" spans="9:10" ht="15.75" customHeight="1">
      <c r="I607" s="84"/>
      <c r="J607" s="17"/>
    </row>
    <row r="608" spans="9:10" ht="15.75" customHeight="1">
      <c r="I608" s="84"/>
      <c r="J608" s="17"/>
    </row>
    <row r="609" spans="9:10" ht="15.75" customHeight="1">
      <c r="I609" s="84"/>
      <c r="J609" s="17"/>
    </row>
    <row r="610" spans="9:10" ht="15.75" customHeight="1">
      <c r="I610" s="84"/>
      <c r="J610" s="17"/>
    </row>
    <row r="611" spans="9:10" ht="15.75" customHeight="1">
      <c r="I611" s="84"/>
      <c r="J611" s="17"/>
    </row>
    <row r="612" spans="9:10" ht="15.75" customHeight="1">
      <c r="I612" s="84"/>
      <c r="J612" s="17"/>
    </row>
    <row r="613" spans="9:10" ht="15.75" customHeight="1">
      <c r="I613" s="84"/>
      <c r="J613" s="17"/>
    </row>
    <row r="614" spans="9:10" ht="15.75" customHeight="1">
      <c r="I614" s="84"/>
      <c r="J614" s="17"/>
    </row>
    <row r="615" spans="9:10" ht="15.75" customHeight="1">
      <c r="I615" s="84"/>
      <c r="J615" s="17"/>
    </row>
    <row r="616" spans="9:10" ht="15.75" customHeight="1">
      <c r="I616" s="84"/>
      <c r="J616" s="17"/>
    </row>
    <row r="617" spans="9:10" ht="15.75" customHeight="1">
      <c r="I617" s="84"/>
      <c r="J617" s="17"/>
    </row>
    <row r="618" spans="9:10" ht="15.75" customHeight="1">
      <c r="I618" s="84"/>
      <c r="J618" s="17"/>
    </row>
    <row r="619" spans="9:10" ht="15.75" customHeight="1">
      <c r="I619" s="84"/>
      <c r="J619" s="17"/>
    </row>
    <row r="620" spans="9:10" ht="15.75" customHeight="1">
      <c r="I620" s="84"/>
      <c r="J620" s="17"/>
    </row>
    <row r="621" spans="9:10" ht="15.75" customHeight="1">
      <c r="I621" s="84"/>
      <c r="J621" s="17"/>
    </row>
    <row r="622" spans="9:10" ht="15.75" customHeight="1">
      <c r="I622" s="84"/>
      <c r="J622" s="17"/>
    </row>
    <row r="623" spans="9:10" ht="15.75" customHeight="1">
      <c r="I623" s="84"/>
      <c r="J623" s="17"/>
    </row>
    <row r="624" spans="9:10" ht="15.75" customHeight="1">
      <c r="I624" s="84"/>
      <c r="J624" s="17"/>
    </row>
    <row r="625" spans="9:10" ht="15.75" customHeight="1">
      <c r="I625" s="84"/>
      <c r="J625" s="17"/>
    </row>
    <row r="626" spans="9:10" ht="15.75" customHeight="1">
      <c r="I626" s="84"/>
      <c r="J626" s="17"/>
    </row>
    <row r="627" spans="9:10" ht="15.75" customHeight="1">
      <c r="I627" s="84"/>
      <c r="J627" s="17"/>
    </row>
    <row r="628" spans="9:10" ht="15.75" customHeight="1">
      <c r="I628" s="84"/>
      <c r="J628" s="17"/>
    </row>
    <row r="629" spans="9:10" ht="15.75" customHeight="1">
      <c r="I629" s="84"/>
      <c r="J629" s="17"/>
    </row>
    <row r="630" spans="9:10" ht="15.75" customHeight="1">
      <c r="I630" s="84"/>
      <c r="J630" s="17"/>
    </row>
    <row r="631" spans="9:10" ht="15.75" customHeight="1">
      <c r="I631" s="84"/>
      <c r="J631" s="17"/>
    </row>
    <row r="632" spans="9:10" ht="15.75" customHeight="1">
      <c r="I632" s="84"/>
      <c r="J632" s="17"/>
    </row>
    <row r="633" spans="9:10" ht="15.75" customHeight="1">
      <c r="I633" s="84"/>
      <c r="J633" s="17"/>
    </row>
    <row r="634" spans="9:10" ht="15.75" customHeight="1">
      <c r="I634" s="84"/>
      <c r="J634" s="17"/>
    </row>
    <row r="635" spans="9:10" ht="15.75" customHeight="1">
      <c r="I635" s="84"/>
      <c r="J635" s="17"/>
    </row>
    <row r="636" spans="9:10" ht="15.75" customHeight="1">
      <c r="I636" s="84"/>
      <c r="J636" s="17"/>
    </row>
    <row r="637" spans="9:10" ht="15.75" customHeight="1">
      <c r="I637" s="84"/>
      <c r="J637" s="17"/>
    </row>
    <row r="638" spans="9:10" ht="15.75" customHeight="1">
      <c r="I638" s="84"/>
      <c r="J638" s="17"/>
    </row>
    <row r="639" spans="9:10" ht="15.75" customHeight="1">
      <c r="I639" s="84"/>
      <c r="J639" s="17"/>
    </row>
    <row r="640" spans="9:10" ht="15.75" customHeight="1">
      <c r="I640" s="84"/>
      <c r="J640" s="17"/>
    </row>
    <row r="641" spans="9:10" ht="15.75" customHeight="1">
      <c r="I641" s="84"/>
      <c r="J641" s="17"/>
    </row>
    <row r="642" spans="9:10" ht="15.75" customHeight="1">
      <c r="I642" s="84"/>
      <c r="J642" s="17"/>
    </row>
    <row r="643" spans="9:10" ht="15.75" customHeight="1">
      <c r="I643" s="84"/>
      <c r="J643" s="17"/>
    </row>
    <row r="644" spans="9:10" ht="15.75" customHeight="1">
      <c r="I644" s="84"/>
      <c r="J644" s="17"/>
    </row>
    <row r="645" spans="9:10" ht="15.75" customHeight="1">
      <c r="I645" s="84"/>
      <c r="J645" s="17"/>
    </row>
    <row r="646" spans="9:10" ht="15.75" customHeight="1">
      <c r="I646" s="84"/>
      <c r="J646" s="17"/>
    </row>
    <row r="647" spans="9:10" ht="15.75" customHeight="1">
      <c r="I647" s="84"/>
      <c r="J647" s="17"/>
    </row>
    <row r="648" spans="9:10" ht="15.75" customHeight="1">
      <c r="I648" s="84"/>
      <c r="J648" s="17"/>
    </row>
    <row r="649" spans="9:10" ht="15.75" customHeight="1">
      <c r="I649" s="84"/>
      <c r="J649" s="17"/>
    </row>
    <row r="650" spans="9:10" ht="15.75" customHeight="1">
      <c r="I650" s="84"/>
      <c r="J650" s="17"/>
    </row>
    <row r="651" spans="9:10" ht="15.75" customHeight="1">
      <c r="I651" s="84"/>
      <c r="J651" s="17"/>
    </row>
    <row r="652" spans="9:10" ht="15.75" customHeight="1">
      <c r="I652" s="84"/>
      <c r="J652" s="17"/>
    </row>
    <row r="653" spans="9:10" ht="15.75" customHeight="1">
      <c r="I653" s="84"/>
      <c r="J653" s="17"/>
    </row>
    <row r="654" spans="9:10" ht="15.75" customHeight="1">
      <c r="I654" s="84"/>
      <c r="J654" s="17"/>
    </row>
    <row r="655" spans="9:10" ht="15.75" customHeight="1">
      <c r="I655" s="84"/>
      <c r="J655" s="17"/>
    </row>
    <row r="656" spans="9:10" ht="15.75" customHeight="1">
      <c r="I656" s="84"/>
      <c r="J656" s="17"/>
    </row>
    <row r="657" spans="9:10" ht="15.75" customHeight="1">
      <c r="I657" s="84"/>
      <c r="J657" s="17"/>
    </row>
    <row r="658" spans="9:10" ht="15.75" customHeight="1">
      <c r="I658" s="84"/>
      <c r="J658" s="17"/>
    </row>
    <row r="659" spans="9:10" ht="15.75" customHeight="1">
      <c r="I659" s="84"/>
      <c r="J659" s="17"/>
    </row>
    <row r="660" spans="9:10" ht="15.75" customHeight="1">
      <c r="I660" s="84"/>
      <c r="J660" s="17"/>
    </row>
    <row r="661" spans="9:10" ht="15.75" customHeight="1">
      <c r="I661" s="84"/>
      <c r="J661" s="17"/>
    </row>
    <row r="662" spans="9:10" ht="15.75" customHeight="1">
      <c r="I662" s="84"/>
      <c r="J662" s="17"/>
    </row>
    <row r="663" spans="9:10" ht="15.75" customHeight="1">
      <c r="I663" s="84"/>
      <c r="J663" s="17"/>
    </row>
    <row r="664" spans="9:10" ht="15.75" customHeight="1">
      <c r="I664" s="84"/>
      <c r="J664" s="17"/>
    </row>
    <row r="665" spans="9:10" ht="15.75" customHeight="1">
      <c r="I665" s="84"/>
      <c r="J665" s="17"/>
    </row>
    <row r="666" spans="9:10" ht="15.75" customHeight="1">
      <c r="I666" s="84"/>
      <c r="J666" s="17"/>
    </row>
    <row r="667" spans="9:10" ht="15.75" customHeight="1">
      <c r="I667" s="84"/>
      <c r="J667" s="17"/>
    </row>
    <row r="668" spans="9:10" ht="15.75" customHeight="1">
      <c r="I668" s="84"/>
      <c r="J668" s="17"/>
    </row>
    <row r="669" spans="9:10" ht="15.75" customHeight="1">
      <c r="I669" s="84"/>
      <c r="J669" s="17"/>
    </row>
    <row r="670" spans="9:10" ht="15.75" customHeight="1">
      <c r="I670" s="84"/>
      <c r="J670" s="17"/>
    </row>
    <row r="671" spans="9:10" ht="15.75" customHeight="1">
      <c r="I671" s="84"/>
      <c r="J671" s="17"/>
    </row>
    <row r="672" spans="9:10" ht="15.75" customHeight="1">
      <c r="I672" s="84"/>
      <c r="J672" s="17"/>
    </row>
    <row r="673" spans="9:10" ht="15.75" customHeight="1">
      <c r="I673" s="84"/>
      <c r="J673" s="17"/>
    </row>
    <row r="674" spans="9:10" ht="15.75" customHeight="1">
      <c r="I674" s="84"/>
      <c r="J674" s="17"/>
    </row>
    <row r="675" spans="9:10" ht="15.75" customHeight="1">
      <c r="I675" s="84"/>
      <c r="J675" s="17"/>
    </row>
    <row r="676" spans="9:10" ht="15.75" customHeight="1">
      <c r="I676" s="84"/>
      <c r="J676" s="17"/>
    </row>
    <row r="677" spans="9:10" ht="15.75" customHeight="1">
      <c r="I677" s="84"/>
      <c r="J677" s="17"/>
    </row>
    <row r="678" spans="9:10" ht="15.75" customHeight="1">
      <c r="I678" s="84"/>
      <c r="J678" s="17"/>
    </row>
    <row r="679" spans="9:10" ht="15.75" customHeight="1">
      <c r="I679" s="84"/>
      <c r="J679" s="17"/>
    </row>
    <row r="680" spans="9:10" ht="15.75" customHeight="1">
      <c r="I680" s="84"/>
      <c r="J680" s="17"/>
    </row>
    <row r="681" spans="9:10" ht="15.75" customHeight="1">
      <c r="I681" s="84"/>
      <c r="J681" s="17"/>
    </row>
    <row r="682" spans="9:10" ht="15.75" customHeight="1">
      <c r="I682" s="84"/>
      <c r="J682" s="17"/>
    </row>
    <row r="683" spans="9:10" ht="15.75" customHeight="1">
      <c r="I683" s="84"/>
      <c r="J683" s="17"/>
    </row>
    <row r="684" spans="9:10" ht="15.75" customHeight="1">
      <c r="I684" s="84"/>
      <c r="J684" s="17"/>
    </row>
    <row r="685" spans="9:10" ht="15.75" customHeight="1">
      <c r="I685" s="84"/>
      <c r="J685" s="17"/>
    </row>
    <row r="686" spans="9:10" ht="15.75" customHeight="1">
      <c r="I686" s="84"/>
      <c r="J686" s="17"/>
    </row>
    <row r="687" spans="9:10" ht="15.75" customHeight="1">
      <c r="I687" s="84"/>
      <c r="J687" s="17"/>
    </row>
    <row r="688" spans="9:10" ht="15.75" customHeight="1">
      <c r="I688" s="84"/>
      <c r="J688" s="17"/>
    </row>
    <row r="689" spans="9:10" ht="15.75" customHeight="1">
      <c r="I689" s="84"/>
      <c r="J689" s="17"/>
    </row>
    <row r="690" spans="9:10" ht="15.75" customHeight="1">
      <c r="I690" s="84"/>
      <c r="J690" s="17"/>
    </row>
    <row r="691" spans="9:10" ht="15.75" customHeight="1">
      <c r="I691" s="84"/>
      <c r="J691" s="17"/>
    </row>
    <row r="692" spans="9:10" ht="15.75" customHeight="1">
      <c r="I692" s="84"/>
      <c r="J692" s="17"/>
    </row>
    <row r="693" spans="9:10" ht="15.75" customHeight="1">
      <c r="I693" s="84"/>
      <c r="J693" s="17"/>
    </row>
    <row r="694" spans="9:10" ht="15.75" customHeight="1">
      <c r="I694" s="84"/>
      <c r="J694" s="17"/>
    </row>
    <row r="695" spans="9:10" ht="15.75" customHeight="1">
      <c r="I695" s="84"/>
      <c r="J695" s="17"/>
    </row>
    <row r="696" spans="9:10" ht="15.75" customHeight="1">
      <c r="I696" s="84"/>
      <c r="J696" s="17"/>
    </row>
    <row r="697" spans="9:10" ht="15.75" customHeight="1">
      <c r="I697" s="84"/>
      <c r="J697" s="17"/>
    </row>
    <row r="698" spans="9:10" ht="15.75" customHeight="1">
      <c r="I698" s="84"/>
      <c r="J698" s="17"/>
    </row>
    <row r="699" spans="9:10" ht="15.75" customHeight="1">
      <c r="I699" s="84"/>
      <c r="J699" s="17"/>
    </row>
    <row r="700" spans="9:10" ht="15.75" customHeight="1">
      <c r="I700" s="84"/>
      <c r="J700" s="17"/>
    </row>
    <row r="701" spans="9:10" ht="15.75" customHeight="1">
      <c r="I701" s="84"/>
      <c r="J701" s="17"/>
    </row>
    <row r="702" spans="9:10" ht="15.75" customHeight="1">
      <c r="I702" s="84"/>
      <c r="J702" s="17"/>
    </row>
    <row r="703" spans="9:10" ht="15.75" customHeight="1">
      <c r="I703" s="84"/>
      <c r="J703" s="17"/>
    </row>
    <row r="704" spans="9:10" ht="15.75" customHeight="1">
      <c r="I704" s="84"/>
      <c r="J704" s="17"/>
    </row>
    <row r="705" spans="9:10" ht="15.75" customHeight="1">
      <c r="I705" s="84"/>
      <c r="J705" s="17"/>
    </row>
    <row r="706" spans="9:10" ht="15.75" customHeight="1">
      <c r="I706" s="84"/>
      <c r="J706" s="17"/>
    </row>
    <row r="707" spans="9:10" ht="15.75" customHeight="1">
      <c r="I707" s="84"/>
      <c r="J707" s="17"/>
    </row>
    <row r="708" spans="9:10" ht="15.75" customHeight="1">
      <c r="I708" s="84"/>
      <c r="J708" s="17"/>
    </row>
    <row r="709" spans="9:10" ht="15.75" customHeight="1">
      <c r="I709" s="84"/>
      <c r="J709" s="17"/>
    </row>
    <row r="710" spans="9:10" ht="15.75" customHeight="1">
      <c r="I710" s="84"/>
      <c r="J710" s="17"/>
    </row>
    <row r="711" spans="9:10" ht="15.75" customHeight="1">
      <c r="I711" s="84"/>
      <c r="J711" s="17"/>
    </row>
    <row r="712" spans="9:10" ht="15.75" customHeight="1">
      <c r="I712" s="84"/>
      <c r="J712" s="17"/>
    </row>
    <row r="713" spans="9:10" ht="15.75" customHeight="1">
      <c r="I713" s="84"/>
      <c r="J713" s="17"/>
    </row>
    <row r="714" spans="9:10" ht="15.75" customHeight="1">
      <c r="I714" s="84"/>
      <c r="J714" s="17"/>
    </row>
    <row r="715" spans="9:10" ht="15.75" customHeight="1">
      <c r="I715" s="84"/>
      <c r="J715" s="17"/>
    </row>
    <row r="716" spans="9:10" ht="15.75" customHeight="1">
      <c r="I716" s="84"/>
      <c r="J716" s="17"/>
    </row>
    <row r="717" spans="9:10" ht="15.75" customHeight="1">
      <c r="I717" s="84"/>
      <c r="J717" s="17"/>
    </row>
    <row r="718" spans="9:10" ht="15.75" customHeight="1">
      <c r="I718" s="84"/>
      <c r="J718" s="17"/>
    </row>
    <row r="719" spans="9:10" ht="15.75" customHeight="1">
      <c r="I719" s="84"/>
      <c r="J719" s="17"/>
    </row>
    <row r="720" spans="9:10" ht="15.75" customHeight="1">
      <c r="I720" s="84"/>
      <c r="J720" s="17"/>
    </row>
    <row r="721" spans="9:10" ht="15.75" customHeight="1">
      <c r="I721" s="84"/>
      <c r="J721" s="17"/>
    </row>
    <row r="722" spans="9:10" ht="15.75" customHeight="1">
      <c r="I722" s="84"/>
      <c r="J722" s="17"/>
    </row>
    <row r="723" spans="9:10" ht="15.75" customHeight="1">
      <c r="I723" s="84"/>
      <c r="J723" s="17"/>
    </row>
    <row r="724" spans="9:10" ht="15.75" customHeight="1">
      <c r="I724" s="84"/>
      <c r="J724" s="17"/>
    </row>
    <row r="725" spans="9:10" ht="15.75" customHeight="1">
      <c r="I725" s="84"/>
      <c r="J725" s="17"/>
    </row>
    <row r="726" spans="9:10" ht="15.75" customHeight="1">
      <c r="I726" s="84"/>
      <c r="J726" s="17"/>
    </row>
    <row r="727" spans="9:10" ht="15.75" customHeight="1">
      <c r="I727" s="84"/>
      <c r="J727" s="17"/>
    </row>
    <row r="728" spans="9:10" ht="15.75" customHeight="1">
      <c r="I728" s="84"/>
      <c r="J728" s="17"/>
    </row>
    <row r="729" spans="9:10" ht="15.75" customHeight="1">
      <c r="I729" s="84"/>
      <c r="J729" s="17"/>
    </row>
    <row r="730" spans="9:10" ht="15.75" customHeight="1">
      <c r="I730" s="84"/>
      <c r="J730" s="17"/>
    </row>
    <row r="731" spans="9:10" ht="15.75" customHeight="1">
      <c r="I731" s="84"/>
      <c r="J731" s="17"/>
    </row>
    <row r="732" spans="9:10" ht="15.75" customHeight="1">
      <c r="I732" s="84"/>
      <c r="J732" s="17"/>
    </row>
    <row r="733" spans="9:10" ht="15.75" customHeight="1">
      <c r="I733" s="84"/>
      <c r="J733" s="17"/>
    </row>
    <row r="734" spans="9:10" ht="15.75" customHeight="1">
      <c r="I734" s="84"/>
      <c r="J734" s="17"/>
    </row>
    <row r="735" spans="9:10" ht="15.75" customHeight="1">
      <c r="I735" s="84"/>
      <c r="J735" s="17"/>
    </row>
    <row r="736" spans="9:10" ht="15.75" customHeight="1">
      <c r="I736" s="84"/>
      <c r="J736" s="17"/>
    </row>
    <row r="737" spans="9:10" ht="15.75" customHeight="1">
      <c r="I737" s="84"/>
      <c r="J737" s="17"/>
    </row>
    <row r="738" spans="9:10" ht="15.75" customHeight="1">
      <c r="I738" s="84"/>
      <c r="J738" s="17"/>
    </row>
    <row r="739" spans="9:10" ht="15.75" customHeight="1">
      <c r="I739" s="84"/>
      <c r="J739" s="17"/>
    </row>
    <row r="740" spans="9:10" ht="15.75" customHeight="1">
      <c r="I740" s="84"/>
      <c r="J740" s="17"/>
    </row>
    <row r="741" spans="9:10" ht="15.75" customHeight="1">
      <c r="I741" s="84"/>
      <c r="J741" s="17"/>
    </row>
    <row r="742" spans="9:10" ht="15.75" customHeight="1">
      <c r="I742" s="84"/>
      <c r="J742" s="17"/>
    </row>
    <row r="743" spans="9:10" ht="15.75" customHeight="1">
      <c r="I743" s="84"/>
      <c r="J743" s="17"/>
    </row>
    <row r="744" spans="9:10" ht="15.75" customHeight="1">
      <c r="I744" s="84"/>
      <c r="J744" s="17"/>
    </row>
    <row r="745" spans="9:10" ht="15.75" customHeight="1">
      <c r="I745" s="84"/>
      <c r="J745" s="17"/>
    </row>
    <row r="746" spans="9:10" ht="15.75" customHeight="1">
      <c r="I746" s="84"/>
      <c r="J746" s="17"/>
    </row>
    <row r="747" spans="9:10" ht="15.75" customHeight="1">
      <c r="I747" s="84"/>
      <c r="J747" s="17"/>
    </row>
    <row r="748" spans="9:10" ht="15.75" customHeight="1">
      <c r="I748" s="84"/>
      <c r="J748" s="17"/>
    </row>
    <row r="749" spans="9:10" ht="15.75" customHeight="1">
      <c r="I749" s="84"/>
      <c r="J749" s="17"/>
    </row>
    <row r="750" spans="9:10" ht="15.75" customHeight="1">
      <c r="I750" s="84"/>
      <c r="J750" s="17"/>
    </row>
    <row r="751" spans="9:10" ht="15.75" customHeight="1">
      <c r="I751" s="84"/>
      <c r="J751" s="17"/>
    </row>
    <row r="752" spans="9:10" ht="15.75" customHeight="1">
      <c r="I752" s="84"/>
      <c r="J752" s="17"/>
    </row>
    <row r="753" spans="9:10" ht="15.75" customHeight="1">
      <c r="I753" s="84"/>
      <c r="J753" s="17"/>
    </row>
    <row r="754" spans="9:10" ht="15.75" customHeight="1">
      <c r="I754" s="84"/>
      <c r="J754" s="17"/>
    </row>
    <row r="755" spans="9:10" ht="15.75" customHeight="1">
      <c r="I755" s="84"/>
      <c r="J755" s="17"/>
    </row>
    <row r="756" spans="9:10" ht="15.75" customHeight="1">
      <c r="I756" s="84"/>
      <c r="J756" s="17"/>
    </row>
    <row r="757" spans="9:10" ht="15.75" customHeight="1">
      <c r="I757" s="84"/>
      <c r="J757" s="17"/>
    </row>
    <row r="758" spans="9:10" ht="15.75" customHeight="1">
      <c r="I758" s="84"/>
      <c r="J758" s="17"/>
    </row>
    <row r="759" spans="9:10" ht="15.75" customHeight="1">
      <c r="I759" s="84"/>
      <c r="J759" s="17"/>
    </row>
    <row r="760" spans="9:10" ht="15.75" customHeight="1">
      <c r="I760" s="84"/>
      <c r="J760" s="17"/>
    </row>
    <row r="761" spans="9:10" ht="15.75" customHeight="1">
      <c r="I761" s="84"/>
      <c r="J761" s="17"/>
    </row>
    <row r="762" spans="9:10" ht="15.75" customHeight="1">
      <c r="I762" s="84"/>
      <c r="J762" s="17"/>
    </row>
    <row r="763" spans="9:10" ht="15.75" customHeight="1">
      <c r="I763" s="84"/>
      <c r="J763" s="17"/>
    </row>
    <row r="764" spans="9:10" ht="15.75" customHeight="1">
      <c r="I764" s="84"/>
      <c r="J764" s="17"/>
    </row>
    <row r="765" spans="9:10" ht="15.75" customHeight="1">
      <c r="I765" s="84"/>
      <c r="J765" s="17"/>
    </row>
    <row r="766" spans="9:10" ht="15.75" customHeight="1">
      <c r="I766" s="84"/>
      <c r="J766" s="17"/>
    </row>
    <row r="767" spans="9:10" ht="15.75" customHeight="1">
      <c r="I767" s="84"/>
      <c r="J767" s="17"/>
    </row>
    <row r="768" spans="9:10" ht="15.75" customHeight="1">
      <c r="I768" s="84"/>
      <c r="J768" s="17"/>
    </row>
    <row r="769" spans="9:10" ht="15.75" customHeight="1">
      <c r="I769" s="84"/>
      <c r="J769" s="17"/>
    </row>
    <row r="770" spans="9:10" ht="15.75" customHeight="1">
      <c r="I770" s="84"/>
      <c r="J770" s="17"/>
    </row>
    <row r="771" spans="9:10" ht="15.75" customHeight="1">
      <c r="I771" s="84"/>
      <c r="J771" s="17"/>
    </row>
    <row r="772" spans="9:10" ht="15.75" customHeight="1">
      <c r="I772" s="84"/>
      <c r="J772" s="17"/>
    </row>
    <row r="773" spans="9:10" ht="15.75" customHeight="1">
      <c r="I773" s="84"/>
      <c r="J773" s="17"/>
    </row>
    <row r="774" spans="9:10" ht="15.75" customHeight="1">
      <c r="I774" s="84"/>
      <c r="J774" s="17"/>
    </row>
    <row r="775" spans="9:10" ht="15.75" customHeight="1">
      <c r="I775" s="84"/>
      <c r="J775" s="17"/>
    </row>
    <row r="776" spans="9:10" ht="15.75" customHeight="1">
      <c r="I776" s="84"/>
      <c r="J776" s="17"/>
    </row>
    <row r="777" spans="9:10" ht="15.75" customHeight="1">
      <c r="I777" s="84"/>
      <c r="J777" s="17"/>
    </row>
    <row r="778" spans="9:10" ht="15.75" customHeight="1">
      <c r="I778" s="84"/>
      <c r="J778" s="17"/>
    </row>
    <row r="779" spans="9:10" ht="15.75" customHeight="1">
      <c r="I779" s="84"/>
      <c r="J779" s="17"/>
    </row>
    <row r="780" spans="9:10" ht="15.75" customHeight="1">
      <c r="I780" s="84"/>
      <c r="J780" s="17"/>
    </row>
    <row r="781" spans="9:10" ht="15.75" customHeight="1">
      <c r="I781" s="84"/>
      <c r="J781" s="17"/>
    </row>
    <row r="782" spans="9:10" ht="15.75" customHeight="1">
      <c r="I782" s="84"/>
      <c r="J782" s="17"/>
    </row>
    <row r="783" spans="9:10" ht="15.75" customHeight="1">
      <c r="I783" s="84"/>
      <c r="J783" s="17"/>
    </row>
    <row r="784" spans="9:10" ht="15.75" customHeight="1">
      <c r="I784" s="84"/>
      <c r="J784" s="17"/>
    </row>
    <row r="785" spans="9:10" ht="15.75" customHeight="1">
      <c r="I785" s="84"/>
      <c r="J785" s="17"/>
    </row>
    <row r="786" spans="9:10" ht="15.75" customHeight="1">
      <c r="I786" s="84"/>
      <c r="J786" s="17"/>
    </row>
    <row r="787" spans="9:10" ht="15.75" customHeight="1">
      <c r="I787" s="84"/>
      <c r="J787" s="17"/>
    </row>
    <row r="788" spans="9:10" ht="15.75" customHeight="1">
      <c r="I788" s="84"/>
      <c r="J788" s="17"/>
    </row>
    <row r="789" spans="9:10" ht="15.75" customHeight="1">
      <c r="I789" s="84"/>
      <c r="J789" s="17"/>
    </row>
    <row r="790" spans="9:10" ht="15.75" customHeight="1">
      <c r="I790" s="84"/>
      <c r="J790" s="17"/>
    </row>
    <row r="791" spans="9:10" ht="15.75" customHeight="1">
      <c r="I791" s="84"/>
      <c r="J791" s="17"/>
    </row>
    <row r="792" spans="9:10" ht="15.75" customHeight="1">
      <c r="I792" s="84"/>
      <c r="J792" s="17"/>
    </row>
    <row r="793" spans="9:10" ht="15.75" customHeight="1">
      <c r="I793" s="84"/>
      <c r="J793" s="17"/>
    </row>
    <row r="794" spans="9:10" ht="15.75" customHeight="1">
      <c r="I794" s="84"/>
      <c r="J794" s="17"/>
    </row>
    <row r="795" spans="9:10" ht="15.75" customHeight="1">
      <c r="I795" s="84"/>
      <c r="J795" s="17"/>
    </row>
    <row r="796" spans="9:10" ht="15.75" customHeight="1">
      <c r="I796" s="84"/>
      <c r="J796" s="17"/>
    </row>
    <row r="797" spans="9:10" ht="15.75" customHeight="1">
      <c r="I797" s="84"/>
      <c r="J797" s="17"/>
    </row>
    <row r="798" spans="9:10" ht="15.75" customHeight="1">
      <c r="I798" s="84"/>
      <c r="J798" s="17"/>
    </row>
    <row r="799" spans="9:10" ht="15.75" customHeight="1">
      <c r="I799" s="84"/>
      <c r="J799" s="17"/>
    </row>
    <row r="800" spans="9:10" ht="15.75" customHeight="1">
      <c r="I800" s="84"/>
      <c r="J800" s="17"/>
    </row>
    <row r="801" spans="9:10" ht="15.75" customHeight="1">
      <c r="I801" s="84"/>
      <c r="J801" s="17"/>
    </row>
    <row r="802" spans="9:10" ht="15.75" customHeight="1">
      <c r="I802" s="84"/>
      <c r="J802" s="17"/>
    </row>
    <row r="803" spans="9:10" ht="15.75" customHeight="1">
      <c r="I803" s="84"/>
      <c r="J803" s="17"/>
    </row>
    <row r="804" spans="9:10" ht="15.75" customHeight="1">
      <c r="I804" s="84"/>
      <c r="J804" s="17"/>
    </row>
    <row r="805" spans="9:10" ht="15.75" customHeight="1">
      <c r="I805" s="84"/>
      <c r="J805" s="17"/>
    </row>
    <row r="806" spans="9:10" ht="15.75" customHeight="1">
      <c r="I806" s="84"/>
      <c r="J806" s="17"/>
    </row>
    <row r="807" spans="9:10" ht="15.75" customHeight="1">
      <c r="I807" s="84"/>
      <c r="J807" s="17"/>
    </row>
    <row r="808" spans="9:10" ht="15.75" customHeight="1">
      <c r="I808" s="84"/>
      <c r="J808" s="17"/>
    </row>
    <row r="809" spans="9:10" ht="15.75" customHeight="1">
      <c r="I809" s="84"/>
      <c r="J809" s="17"/>
    </row>
    <row r="810" spans="9:10" ht="15.75" customHeight="1">
      <c r="I810" s="84"/>
      <c r="J810" s="17"/>
    </row>
    <row r="811" spans="9:10" ht="15.75" customHeight="1">
      <c r="I811" s="84"/>
      <c r="J811" s="17"/>
    </row>
    <row r="812" spans="9:10" ht="15.75" customHeight="1">
      <c r="I812" s="84"/>
      <c r="J812" s="17"/>
    </row>
    <row r="813" spans="9:10" ht="15.75" customHeight="1">
      <c r="I813" s="84"/>
      <c r="J813" s="17"/>
    </row>
    <row r="814" spans="9:10" ht="15.75" customHeight="1">
      <c r="I814" s="84"/>
      <c r="J814" s="17"/>
    </row>
    <row r="815" spans="9:10" ht="15.75" customHeight="1">
      <c r="I815" s="84"/>
      <c r="J815" s="17"/>
    </row>
    <row r="816" spans="9:10" ht="15.75" customHeight="1">
      <c r="I816" s="84"/>
      <c r="J816" s="17"/>
    </row>
    <row r="817" spans="9:10" ht="15.75" customHeight="1">
      <c r="I817" s="84"/>
      <c r="J817" s="17"/>
    </row>
    <row r="818" spans="9:10" ht="15.75" customHeight="1">
      <c r="I818" s="84"/>
      <c r="J818" s="17"/>
    </row>
    <row r="819" spans="9:10" ht="15.75" customHeight="1">
      <c r="I819" s="84"/>
      <c r="J819" s="17"/>
    </row>
    <row r="820" spans="9:10" ht="15.75" customHeight="1">
      <c r="I820" s="84"/>
      <c r="J820" s="17"/>
    </row>
    <row r="821" spans="9:10" ht="15.75" customHeight="1">
      <c r="I821" s="84"/>
      <c r="J821" s="17"/>
    </row>
    <row r="822" spans="9:10" ht="15.75" customHeight="1">
      <c r="I822" s="84"/>
      <c r="J822" s="17"/>
    </row>
    <row r="823" spans="9:10" ht="15.75" customHeight="1">
      <c r="I823" s="84"/>
      <c r="J823" s="17"/>
    </row>
    <row r="824" spans="9:10" ht="15.75" customHeight="1">
      <c r="I824" s="84"/>
      <c r="J824" s="17"/>
    </row>
    <row r="825" spans="9:10" ht="15.75" customHeight="1">
      <c r="I825" s="84"/>
      <c r="J825" s="17"/>
    </row>
    <row r="826" spans="9:10" ht="15.75" customHeight="1">
      <c r="I826" s="84"/>
      <c r="J826" s="17"/>
    </row>
    <row r="827" spans="9:10" ht="15.75" customHeight="1">
      <c r="I827" s="84"/>
      <c r="J827" s="17"/>
    </row>
    <row r="828" spans="9:10" ht="15.75" customHeight="1">
      <c r="I828" s="84"/>
      <c r="J828" s="17"/>
    </row>
    <row r="829" spans="9:10" ht="15.75" customHeight="1">
      <c r="I829" s="84"/>
      <c r="J829" s="17"/>
    </row>
    <row r="830" spans="9:10" ht="15.75" customHeight="1">
      <c r="I830" s="84"/>
      <c r="J830" s="17"/>
    </row>
    <row r="831" spans="9:10" ht="15.75" customHeight="1">
      <c r="I831" s="84"/>
      <c r="J831" s="17"/>
    </row>
    <row r="832" spans="9:10" ht="15.75" customHeight="1">
      <c r="I832" s="84"/>
      <c r="J832" s="17"/>
    </row>
    <row r="833" spans="9:10" ht="15.75" customHeight="1">
      <c r="I833" s="84"/>
      <c r="J833" s="17"/>
    </row>
    <row r="834" spans="9:10" ht="15.75" customHeight="1">
      <c r="I834" s="84"/>
      <c r="J834" s="17"/>
    </row>
    <row r="835" spans="9:10" ht="15.75" customHeight="1">
      <c r="I835" s="84"/>
      <c r="J835" s="17"/>
    </row>
    <row r="836" spans="9:10" ht="15.75" customHeight="1">
      <c r="I836" s="84"/>
      <c r="J836" s="17"/>
    </row>
    <row r="837" spans="9:10" ht="15.75" customHeight="1">
      <c r="I837" s="84"/>
      <c r="J837" s="17"/>
    </row>
    <row r="838" spans="9:10" ht="15.75" customHeight="1">
      <c r="I838" s="84"/>
      <c r="J838" s="17"/>
    </row>
    <row r="839" spans="9:10" ht="15.75" customHeight="1">
      <c r="I839" s="84"/>
      <c r="J839" s="17"/>
    </row>
    <row r="840" spans="9:10" ht="15.75" customHeight="1">
      <c r="I840" s="84"/>
      <c r="J840" s="17"/>
    </row>
    <row r="841" spans="9:10" ht="15.75" customHeight="1">
      <c r="I841" s="84"/>
      <c r="J841" s="17"/>
    </row>
    <row r="842" spans="9:10" ht="15.75" customHeight="1">
      <c r="I842" s="84"/>
      <c r="J842" s="17"/>
    </row>
    <row r="843" spans="9:10" ht="15.75" customHeight="1">
      <c r="I843" s="84"/>
      <c r="J843" s="17"/>
    </row>
    <row r="844" spans="9:10" ht="15.75" customHeight="1">
      <c r="I844" s="84"/>
      <c r="J844" s="17"/>
    </row>
    <row r="845" spans="9:10" ht="15.75" customHeight="1">
      <c r="I845" s="84"/>
      <c r="J845" s="17"/>
    </row>
    <row r="846" spans="9:10" ht="15.75" customHeight="1">
      <c r="I846" s="84"/>
      <c r="J846" s="17"/>
    </row>
    <row r="847" spans="9:10" ht="15.75" customHeight="1">
      <c r="I847" s="84"/>
      <c r="J847" s="17"/>
    </row>
    <row r="848" spans="9:10" ht="15.75" customHeight="1">
      <c r="I848" s="84"/>
      <c r="J848" s="17"/>
    </row>
    <row r="849" spans="9:10" ht="15.75" customHeight="1">
      <c r="I849" s="84"/>
      <c r="J849" s="17"/>
    </row>
    <row r="850" spans="9:10" ht="15.75" customHeight="1">
      <c r="I850" s="84"/>
      <c r="J850" s="17"/>
    </row>
    <row r="851" spans="9:10" ht="15.75" customHeight="1">
      <c r="I851" s="84"/>
      <c r="J851" s="17"/>
    </row>
    <row r="852" spans="9:10" ht="15.75" customHeight="1">
      <c r="I852" s="84"/>
      <c r="J852" s="17"/>
    </row>
    <row r="853" spans="9:10" ht="15.75" customHeight="1">
      <c r="I853" s="84"/>
      <c r="J853" s="17"/>
    </row>
    <row r="854" spans="9:10" ht="15.75" customHeight="1">
      <c r="I854" s="84"/>
      <c r="J854" s="17"/>
    </row>
    <row r="855" spans="9:10" ht="15.75" customHeight="1">
      <c r="I855" s="84"/>
      <c r="J855" s="17"/>
    </row>
    <row r="856" spans="9:10" ht="15.75" customHeight="1">
      <c r="I856" s="84"/>
      <c r="J856" s="17"/>
    </row>
    <row r="857" spans="9:10" ht="15.75" customHeight="1">
      <c r="I857" s="84"/>
      <c r="J857" s="17"/>
    </row>
    <row r="858" spans="9:10" ht="15.75" customHeight="1">
      <c r="I858" s="84"/>
      <c r="J858" s="17"/>
    </row>
    <row r="859" spans="9:10" ht="15.75" customHeight="1">
      <c r="I859" s="84"/>
      <c r="J859" s="17"/>
    </row>
    <row r="860" spans="9:10" ht="15.75" customHeight="1">
      <c r="I860" s="84"/>
      <c r="J860" s="17"/>
    </row>
    <row r="861" spans="9:10" ht="15.75" customHeight="1">
      <c r="I861" s="84"/>
      <c r="J861" s="17"/>
    </row>
    <row r="862" spans="9:10" ht="15.75" customHeight="1">
      <c r="I862" s="84"/>
      <c r="J862" s="17"/>
    </row>
    <row r="863" spans="9:10" ht="15.75" customHeight="1">
      <c r="I863" s="84"/>
      <c r="J863" s="17"/>
    </row>
    <row r="864" spans="9:10" ht="15.75" customHeight="1">
      <c r="I864" s="84"/>
      <c r="J864" s="17"/>
    </row>
    <row r="865" spans="9:10" ht="15.75" customHeight="1">
      <c r="I865" s="84"/>
      <c r="J865" s="17"/>
    </row>
    <row r="866" spans="9:10" ht="15.75" customHeight="1">
      <c r="I866" s="84"/>
      <c r="J866" s="17"/>
    </row>
    <row r="867" spans="9:10" ht="15.75" customHeight="1">
      <c r="I867" s="84"/>
      <c r="J867" s="17"/>
    </row>
    <row r="868" spans="9:10" ht="15.75" customHeight="1">
      <c r="I868" s="84"/>
      <c r="J868" s="17"/>
    </row>
    <row r="869" spans="9:10" ht="15.75" customHeight="1">
      <c r="I869" s="84"/>
      <c r="J869" s="17"/>
    </row>
    <row r="870" spans="9:10" ht="15.75" customHeight="1">
      <c r="I870" s="84"/>
      <c r="J870" s="17"/>
    </row>
    <row r="871" spans="9:10" ht="15.75" customHeight="1">
      <c r="I871" s="84"/>
      <c r="J871" s="17"/>
    </row>
    <row r="872" spans="9:10" ht="15.75" customHeight="1">
      <c r="I872" s="84"/>
      <c r="J872" s="17"/>
    </row>
    <row r="873" spans="9:10" ht="15.75" customHeight="1">
      <c r="I873" s="84"/>
      <c r="J873" s="17"/>
    </row>
    <row r="874" spans="9:10" ht="15.75" customHeight="1">
      <c r="I874" s="84"/>
      <c r="J874" s="17"/>
    </row>
    <row r="875" spans="9:10" ht="15.75" customHeight="1">
      <c r="I875" s="84"/>
      <c r="J875" s="17"/>
    </row>
    <row r="876" spans="9:10" ht="15.75" customHeight="1">
      <c r="I876" s="84"/>
      <c r="J876" s="17"/>
    </row>
    <row r="877" spans="9:10" ht="15.75" customHeight="1">
      <c r="I877" s="84"/>
      <c r="J877" s="17"/>
    </row>
    <row r="878" spans="9:10" ht="15.75" customHeight="1">
      <c r="I878" s="84"/>
      <c r="J878" s="17"/>
    </row>
    <row r="879" spans="9:10" ht="15.75" customHeight="1">
      <c r="I879" s="84"/>
      <c r="J879" s="17"/>
    </row>
    <row r="880" spans="9:10" ht="15.75" customHeight="1">
      <c r="I880" s="84"/>
      <c r="J880" s="17"/>
    </row>
    <row r="881" spans="9:10" ht="15.75" customHeight="1">
      <c r="I881" s="84"/>
      <c r="J881" s="17"/>
    </row>
    <row r="882" spans="9:10" ht="15.75" customHeight="1">
      <c r="I882" s="84"/>
      <c r="J882" s="17"/>
    </row>
    <row r="883" spans="9:10" ht="15.75" customHeight="1">
      <c r="I883" s="84"/>
      <c r="J883" s="17"/>
    </row>
    <row r="884" spans="9:10" ht="15.75" customHeight="1">
      <c r="I884" s="84"/>
      <c r="J884" s="17"/>
    </row>
    <row r="885" spans="9:10" ht="15.75" customHeight="1">
      <c r="I885" s="84"/>
      <c r="J885" s="17"/>
    </row>
    <row r="886" spans="9:10" ht="15.75" customHeight="1">
      <c r="I886" s="84"/>
      <c r="J886" s="17"/>
    </row>
    <row r="887" spans="9:10" ht="15.75" customHeight="1">
      <c r="I887" s="84"/>
      <c r="J887" s="17"/>
    </row>
    <row r="888" spans="9:10" ht="15.75" customHeight="1">
      <c r="I888" s="84"/>
      <c r="J888" s="17"/>
    </row>
    <row r="889" spans="9:10" ht="15.75" customHeight="1">
      <c r="I889" s="84"/>
      <c r="J889" s="17"/>
    </row>
    <row r="890" spans="9:10" ht="15.75" customHeight="1">
      <c r="I890" s="84"/>
      <c r="J890" s="17"/>
    </row>
    <row r="891" spans="9:10" ht="15.75" customHeight="1">
      <c r="I891" s="84"/>
      <c r="J891" s="17"/>
    </row>
    <row r="892" spans="9:10" ht="15.75" customHeight="1">
      <c r="I892" s="84"/>
      <c r="J892" s="17"/>
    </row>
    <row r="893" spans="9:10" ht="15.75" customHeight="1">
      <c r="I893" s="84"/>
      <c r="J893" s="17"/>
    </row>
    <row r="894" spans="9:10" ht="15.75" customHeight="1">
      <c r="I894" s="84"/>
      <c r="J894" s="17"/>
    </row>
    <row r="895" spans="9:10" ht="15.75" customHeight="1">
      <c r="I895" s="84"/>
      <c r="J895" s="17"/>
    </row>
    <row r="896" spans="9:10" ht="15.75" customHeight="1">
      <c r="I896" s="84"/>
      <c r="J896" s="17"/>
    </row>
    <row r="897" spans="9:10" ht="15.75" customHeight="1">
      <c r="I897" s="84"/>
      <c r="J897" s="17"/>
    </row>
    <row r="898" spans="9:10" ht="15.75" customHeight="1">
      <c r="I898" s="84"/>
      <c r="J898" s="17"/>
    </row>
    <row r="899" spans="9:10" ht="15.75" customHeight="1">
      <c r="I899" s="84"/>
      <c r="J899" s="17"/>
    </row>
    <row r="900" spans="9:10" ht="15.75" customHeight="1">
      <c r="I900" s="84"/>
      <c r="J900" s="17"/>
    </row>
    <row r="901" spans="9:10" ht="15.75" customHeight="1">
      <c r="I901" s="84"/>
      <c r="J901" s="17"/>
    </row>
    <row r="902" spans="9:10" ht="15.75" customHeight="1">
      <c r="I902" s="84"/>
      <c r="J902" s="17"/>
    </row>
    <row r="903" spans="9:10" ht="15.75" customHeight="1">
      <c r="I903" s="84"/>
      <c r="J903" s="17"/>
    </row>
    <row r="904" spans="9:10" ht="15.75" customHeight="1">
      <c r="I904" s="84"/>
      <c r="J904" s="17"/>
    </row>
    <row r="905" spans="9:10" ht="15.75" customHeight="1">
      <c r="I905" s="84"/>
      <c r="J905" s="17"/>
    </row>
    <row r="906" spans="9:10" ht="15.75" customHeight="1">
      <c r="I906" s="84"/>
      <c r="J906" s="17"/>
    </row>
    <row r="907" spans="9:10" ht="15.75" customHeight="1">
      <c r="I907" s="84"/>
      <c r="J907" s="17"/>
    </row>
    <row r="908" spans="9:10" ht="15.75" customHeight="1">
      <c r="I908" s="84"/>
      <c r="J908" s="17"/>
    </row>
    <row r="909" spans="9:10" ht="15.75" customHeight="1">
      <c r="I909" s="84"/>
      <c r="J909" s="17"/>
    </row>
    <row r="910" spans="9:10" ht="15.75" customHeight="1">
      <c r="I910" s="84"/>
      <c r="J910" s="17"/>
    </row>
    <row r="911" spans="9:10" ht="15.75" customHeight="1">
      <c r="I911" s="84"/>
      <c r="J911" s="17"/>
    </row>
    <row r="912" spans="9:10" ht="15.75" customHeight="1">
      <c r="I912" s="84"/>
      <c r="J912" s="17"/>
    </row>
    <row r="913" spans="9:10" ht="15.75" customHeight="1">
      <c r="I913" s="84"/>
      <c r="J913" s="17"/>
    </row>
    <row r="914" spans="9:10" ht="15.75" customHeight="1">
      <c r="I914" s="84"/>
      <c r="J914" s="17"/>
    </row>
    <row r="915" spans="9:10" ht="15.75" customHeight="1">
      <c r="I915" s="84"/>
      <c r="J915" s="17"/>
    </row>
    <row r="916" spans="9:10" ht="15.75" customHeight="1">
      <c r="I916" s="84"/>
      <c r="J916" s="17"/>
    </row>
    <row r="917" spans="9:10" ht="15.75" customHeight="1">
      <c r="I917" s="84"/>
      <c r="J917" s="17"/>
    </row>
    <row r="918" spans="9:10" ht="15.75" customHeight="1">
      <c r="I918" s="84"/>
      <c r="J918" s="17"/>
    </row>
    <row r="919" spans="9:10" ht="15.75" customHeight="1">
      <c r="I919" s="84"/>
      <c r="J919" s="17"/>
    </row>
    <row r="920" spans="9:10" ht="15.75" customHeight="1">
      <c r="I920" s="84"/>
      <c r="J920" s="17"/>
    </row>
    <row r="921" spans="9:10" ht="15.75" customHeight="1">
      <c r="I921" s="84"/>
      <c r="J921" s="17"/>
    </row>
    <row r="922" spans="9:10" ht="15.75" customHeight="1">
      <c r="I922" s="84"/>
      <c r="J922" s="17"/>
    </row>
    <row r="923" spans="9:10" ht="15.75" customHeight="1">
      <c r="I923" s="84"/>
      <c r="J923" s="17"/>
    </row>
    <row r="924" spans="9:10" ht="15.75" customHeight="1">
      <c r="I924" s="84"/>
      <c r="J924" s="17"/>
    </row>
    <row r="925" spans="9:10" ht="15.75" customHeight="1">
      <c r="I925" s="84"/>
      <c r="J925" s="17"/>
    </row>
    <row r="926" spans="9:10" ht="15.75" customHeight="1">
      <c r="I926" s="84"/>
      <c r="J926" s="17"/>
    </row>
    <row r="927" spans="9:10" ht="15.75" customHeight="1">
      <c r="I927" s="84"/>
      <c r="J927" s="17"/>
    </row>
    <row r="928" spans="9:10" ht="15.75" customHeight="1">
      <c r="I928" s="84"/>
      <c r="J928" s="17"/>
    </row>
    <row r="929" spans="9:10" ht="15.75" customHeight="1">
      <c r="I929" s="84"/>
      <c r="J929" s="17"/>
    </row>
    <row r="930" spans="9:10" ht="15.75" customHeight="1">
      <c r="I930" s="84"/>
      <c r="J930" s="17"/>
    </row>
    <row r="931" spans="9:10" ht="15.75" customHeight="1">
      <c r="I931" s="84"/>
      <c r="J931" s="17"/>
    </row>
    <row r="932" spans="9:10" ht="15.75" customHeight="1">
      <c r="I932" s="84"/>
      <c r="J932" s="17"/>
    </row>
    <row r="933" spans="9:10" ht="15.75" customHeight="1">
      <c r="I933" s="84"/>
      <c r="J933" s="17"/>
    </row>
    <row r="934" spans="9:10" ht="15.75" customHeight="1">
      <c r="I934" s="84"/>
      <c r="J934" s="17"/>
    </row>
    <row r="935" spans="9:10" ht="15.75" customHeight="1">
      <c r="I935" s="84"/>
      <c r="J935" s="17"/>
    </row>
    <row r="936" spans="9:10" ht="15.75" customHeight="1">
      <c r="I936" s="84"/>
      <c r="J936" s="17"/>
    </row>
    <row r="937" spans="9:10" ht="15.75" customHeight="1">
      <c r="I937" s="84"/>
      <c r="J937" s="17"/>
    </row>
    <row r="938" spans="9:10" ht="15.75" customHeight="1">
      <c r="I938" s="84"/>
      <c r="J938" s="17"/>
    </row>
    <row r="939" spans="9:10" ht="15.75" customHeight="1">
      <c r="I939" s="84"/>
      <c r="J939" s="17"/>
    </row>
    <row r="940" spans="9:10" ht="15.75" customHeight="1">
      <c r="I940" s="84"/>
      <c r="J940" s="17"/>
    </row>
    <row r="941" spans="9:10" ht="15.75" customHeight="1">
      <c r="I941" s="84"/>
      <c r="J941" s="17"/>
    </row>
    <row r="942" spans="9:10" ht="15.75" customHeight="1">
      <c r="I942" s="84"/>
      <c r="J942" s="17"/>
    </row>
    <row r="943" spans="9:10" ht="15.75" customHeight="1">
      <c r="I943" s="84"/>
      <c r="J943" s="17"/>
    </row>
    <row r="944" spans="9:10" ht="15.75" customHeight="1">
      <c r="I944" s="84"/>
      <c r="J944" s="17"/>
    </row>
    <row r="945" spans="9:10" ht="15.75" customHeight="1">
      <c r="I945" s="84"/>
      <c r="J945" s="17"/>
    </row>
    <row r="946" spans="9:10" ht="15.75" customHeight="1">
      <c r="I946" s="84"/>
      <c r="J946" s="17"/>
    </row>
    <row r="947" spans="9:10" ht="15.75" customHeight="1">
      <c r="I947" s="84"/>
      <c r="J947" s="17"/>
    </row>
    <row r="948" spans="9:10" ht="15.75" customHeight="1">
      <c r="I948" s="84"/>
      <c r="J948" s="17"/>
    </row>
    <row r="949" spans="9:10" ht="15.75" customHeight="1">
      <c r="I949" s="84"/>
      <c r="J949" s="17"/>
    </row>
    <row r="950" spans="9:10" ht="15.75" customHeight="1">
      <c r="I950" s="84"/>
      <c r="J950" s="17"/>
    </row>
    <row r="951" spans="9:10" ht="15.75" customHeight="1">
      <c r="I951" s="84"/>
      <c r="J951" s="17"/>
    </row>
    <row r="952" spans="9:10" ht="15.75" customHeight="1">
      <c r="I952" s="84"/>
      <c r="J952" s="17"/>
    </row>
    <row r="953" spans="9:10" ht="15.75" customHeight="1">
      <c r="I953" s="84"/>
      <c r="J953" s="17"/>
    </row>
    <row r="954" spans="9:10" ht="15.75" customHeight="1">
      <c r="I954" s="84"/>
      <c r="J954" s="17"/>
    </row>
    <row r="955" spans="9:10" ht="15.75" customHeight="1">
      <c r="I955" s="84"/>
      <c r="J955" s="17"/>
    </row>
    <row r="956" spans="9:10" ht="15.75" customHeight="1">
      <c r="I956" s="84"/>
      <c r="J956" s="17"/>
    </row>
    <row r="957" spans="9:10" ht="15.75" customHeight="1">
      <c r="I957" s="84"/>
      <c r="J957" s="17"/>
    </row>
    <row r="958" spans="9:10" ht="15.75" customHeight="1">
      <c r="I958" s="84"/>
      <c r="J958" s="17"/>
    </row>
    <row r="959" spans="9:10" ht="15.75" customHeight="1">
      <c r="I959" s="84"/>
      <c r="J959" s="17"/>
    </row>
    <row r="960" spans="9:10" ht="15.75" customHeight="1">
      <c r="I960" s="84"/>
      <c r="J960" s="17"/>
    </row>
    <row r="961" spans="9:10" ht="15.75" customHeight="1">
      <c r="I961" s="84"/>
      <c r="J961" s="17"/>
    </row>
    <row r="962" spans="9:10" ht="15.75" customHeight="1">
      <c r="I962" s="84"/>
      <c r="J962" s="17"/>
    </row>
    <row r="963" spans="9:10" ht="15.75" customHeight="1">
      <c r="I963" s="84"/>
      <c r="J963" s="17"/>
    </row>
    <row r="964" spans="9:10" ht="15.75" customHeight="1">
      <c r="I964" s="84"/>
      <c r="J964" s="17"/>
    </row>
    <row r="965" spans="9:10" ht="15.75" customHeight="1">
      <c r="I965" s="84"/>
      <c r="J965" s="17"/>
    </row>
    <row r="966" spans="9:10" ht="15.75" customHeight="1">
      <c r="I966" s="84"/>
      <c r="J966" s="17"/>
    </row>
    <row r="967" spans="9:10" ht="15.75" customHeight="1">
      <c r="I967" s="84"/>
      <c r="J967" s="17"/>
    </row>
    <row r="968" spans="9:10" ht="15.75" customHeight="1">
      <c r="I968" s="84"/>
      <c r="J968" s="17"/>
    </row>
    <row r="969" spans="9:10" ht="15.75" customHeight="1">
      <c r="I969" s="84"/>
      <c r="J969" s="17"/>
    </row>
    <row r="970" spans="9:10" ht="15.75" customHeight="1">
      <c r="I970" s="84"/>
      <c r="J970" s="17"/>
    </row>
    <row r="971" spans="9:10" ht="15.75" customHeight="1">
      <c r="I971" s="84"/>
      <c r="J971" s="17"/>
    </row>
    <row r="972" spans="9:10" ht="15.75" customHeight="1">
      <c r="I972" s="84"/>
      <c r="J972" s="17"/>
    </row>
    <row r="973" spans="9:10" ht="15.75" customHeight="1">
      <c r="I973" s="84"/>
      <c r="J973" s="17"/>
    </row>
    <row r="974" spans="9:10" ht="15.75" customHeight="1">
      <c r="I974" s="84"/>
      <c r="J974" s="17"/>
    </row>
    <row r="975" spans="9:10" ht="15.75" customHeight="1">
      <c r="I975" s="84"/>
      <c r="J975" s="17"/>
    </row>
    <row r="976" spans="9:10" ht="15.75" customHeight="1">
      <c r="I976" s="84"/>
      <c r="J976" s="17"/>
    </row>
    <row r="977" spans="9:10" ht="15.75" customHeight="1">
      <c r="I977" s="84"/>
      <c r="J977" s="17"/>
    </row>
    <row r="978" spans="9:10" ht="15.75" customHeight="1">
      <c r="I978" s="84"/>
      <c r="J978" s="17"/>
    </row>
    <row r="979" spans="9:10" ht="15.75" customHeight="1">
      <c r="I979" s="84"/>
      <c r="J979" s="17"/>
    </row>
    <row r="980" spans="9:10" ht="15.75" customHeight="1">
      <c r="I980" s="84"/>
      <c r="J980" s="17"/>
    </row>
    <row r="981" spans="9:10" ht="15.75" customHeight="1">
      <c r="I981" s="84"/>
      <c r="J981" s="17"/>
    </row>
    <row r="982" spans="9:10" ht="15.75" customHeight="1">
      <c r="I982" s="84"/>
      <c r="J982" s="17"/>
    </row>
    <row r="983" spans="9:10" ht="15.75" customHeight="1">
      <c r="I983" s="84"/>
      <c r="J983" s="17"/>
    </row>
    <row r="984" spans="9:10" ht="15.75" customHeight="1">
      <c r="I984" s="84"/>
      <c r="J984" s="17"/>
    </row>
    <row r="985" spans="9:10" ht="15.75" customHeight="1">
      <c r="I985" s="84"/>
      <c r="J985" s="17"/>
    </row>
    <row r="986" spans="9:10" ht="15.75" customHeight="1">
      <c r="I986" s="84"/>
      <c r="J986" s="17"/>
    </row>
    <row r="987" spans="9:10" ht="15.75" customHeight="1">
      <c r="I987" s="84"/>
      <c r="J987" s="17"/>
    </row>
    <row r="988" spans="9:10" ht="15.75" customHeight="1">
      <c r="I988" s="84"/>
      <c r="J988" s="17"/>
    </row>
    <row r="989" spans="9:10" ht="15.75" customHeight="1">
      <c r="I989" s="84"/>
      <c r="J989" s="17"/>
    </row>
    <row r="990" spans="9:10" ht="15.75" customHeight="1">
      <c r="I990" s="84"/>
      <c r="J990" s="17"/>
    </row>
    <row r="991" spans="9:10" ht="15.75" customHeight="1">
      <c r="I991" s="84"/>
      <c r="J991" s="17"/>
    </row>
    <row r="992" spans="9:10" ht="15.75" customHeight="1">
      <c r="I992" s="84"/>
      <c r="J992" s="17"/>
    </row>
    <row r="993" spans="9:10" ht="15.75" customHeight="1">
      <c r="I993" s="84"/>
      <c r="J993" s="17"/>
    </row>
    <row r="994" spans="9:10" ht="15.75" customHeight="1">
      <c r="I994" s="84"/>
      <c r="J994" s="17"/>
    </row>
    <row r="995" spans="9:10" ht="15.75" customHeight="1">
      <c r="I995" s="84"/>
      <c r="J995" s="17"/>
    </row>
    <row r="996" spans="9:10" ht="15.75" customHeight="1">
      <c r="I996" s="84"/>
      <c r="J996" s="17"/>
    </row>
    <row r="997" spans="9:10" ht="15.75" customHeight="1">
      <c r="I997" s="84"/>
      <c r="J997" s="17"/>
    </row>
    <row r="998" spans="9:10" ht="15.75" customHeight="1">
      <c r="I998" s="84"/>
      <c r="J998" s="17"/>
    </row>
    <row r="999" spans="9:10" ht="15.75" customHeight="1">
      <c r="I999" s="84"/>
      <c r="J999" s="17"/>
    </row>
    <row r="1000" spans="9:10" ht="15.75" customHeight="1">
      <c r="I1000" s="84"/>
      <c r="J1000" s="17"/>
    </row>
  </sheetData>
  <mergeCells count="1020">
    <mergeCell ref="H320:H321"/>
    <mergeCell ref="I320:I321"/>
    <mergeCell ref="A320:A321"/>
    <mergeCell ref="B320:B321"/>
    <mergeCell ref="C320:C321"/>
    <mergeCell ref="D320:D321"/>
    <mergeCell ref="E320:E321"/>
    <mergeCell ref="F320:F321"/>
    <mergeCell ref="G320:G321"/>
    <mergeCell ref="H287:H289"/>
    <mergeCell ref="I287:I289"/>
    <mergeCell ref="A287:A289"/>
    <mergeCell ref="B287:B289"/>
    <mergeCell ref="C287:C289"/>
    <mergeCell ref="D287:D289"/>
    <mergeCell ref="E287:E289"/>
    <mergeCell ref="F287:F289"/>
    <mergeCell ref="G287:G289"/>
    <mergeCell ref="H290:H293"/>
    <mergeCell ref="I290:I293"/>
    <mergeCell ref="A290:A293"/>
    <mergeCell ref="B290:B293"/>
    <mergeCell ref="C290:C293"/>
    <mergeCell ref="H322:H329"/>
    <mergeCell ref="I322:I329"/>
    <mergeCell ref="A322:A329"/>
    <mergeCell ref="B322:B329"/>
    <mergeCell ref="C322:C329"/>
    <mergeCell ref="D322:D329"/>
    <mergeCell ref="E322:E329"/>
    <mergeCell ref="F322:F329"/>
    <mergeCell ref="G322:G329"/>
    <mergeCell ref="H330:H335"/>
    <mergeCell ref="I330:I335"/>
    <mergeCell ref="A330:A335"/>
    <mergeCell ref="B330:B335"/>
    <mergeCell ref="C330:C335"/>
    <mergeCell ref="D330:D335"/>
    <mergeCell ref="E330:E335"/>
    <mergeCell ref="F330:F335"/>
    <mergeCell ref="G330:G335"/>
    <mergeCell ref="H336:H341"/>
    <mergeCell ref="I336:I341"/>
    <mergeCell ref="A336:A341"/>
    <mergeCell ref="B336:B341"/>
    <mergeCell ref="C336:C341"/>
    <mergeCell ref="D336:D341"/>
    <mergeCell ref="E336:E341"/>
    <mergeCell ref="F336:F341"/>
    <mergeCell ref="G336:G341"/>
    <mergeCell ref="H342:H345"/>
    <mergeCell ref="I342:I345"/>
    <mergeCell ref="A342:A345"/>
    <mergeCell ref="B342:B345"/>
    <mergeCell ref="C342:C345"/>
    <mergeCell ref="D342:D345"/>
    <mergeCell ref="E342:E345"/>
    <mergeCell ref="F342:F345"/>
    <mergeCell ref="G342:G345"/>
    <mergeCell ref="H354:H358"/>
    <mergeCell ref="I354:I358"/>
    <mergeCell ref="A354:A358"/>
    <mergeCell ref="B354:B358"/>
    <mergeCell ref="C354:C358"/>
    <mergeCell ref="D354:D358"/>
    <mergeCell ref="E354:E358"/>
    <mergeCell ref="F354:F358"/>
    <mergeCell ref="G354:G358"/>
    <mergeCell ref="H346:H353"/>
    <mergeCell ref="I346:I353"/>
    <mergeCell ref="A346:A353"/>
    <mergeCell ref="B346:B353"/>
    <mergeCell ref="C346:C353"/>
    <mergeCell ref="D346:D353"/>
    <mergeCell ref="E346:E353"/>
    <mergeCell ref="F346:F353"/>
    <mergeCell ref="G346:G353"/>
    <mergeCell ref="H359:H363"/>
    <mergeCell ref="I359:I363"/>
    <mergeCell ref="A359:A363"/>
    <mergeCell ref="B359:B363"/>
    <mergeCell ref="C359:C363"/>
    <mergeCell ref="D359:D363"/>
    <mergeCell ref="E359:E363"/>
    <mergeCell ref="F359:F363"/>
    <mergeCell ref="G359:G363"/>
    <mergeCell ref="H364:H367"/>
    <mergeCell ref="I364:I367"/>
    <mergeCell ref="A364:A367"/>
    <mergeCell ref="B364:B367"/>
    <mergeCell ref="C364:C367"/>
    <mergeCell ref="D364:D367"/>
    <mergeCell ref="E364:E367"/>
    <mergeCell ref="F364:F367"/>
    <mergeCell ref="G364:G367"/>
    <mergeCell ref="H368:H373"/>
    <mergeCell ref="I368:I373"/>
    <mergeCell ref="A368:A373"/>
    <mergeCell ref="B368:B373"/>
    <mergeCell ref="C368:C373"/>
    <mergeCell ref="D368:D373"/>
    <mergeCell ref="E368:E373"/>
    <mergeCell ref="F368:F373"/>
    <mergeCell ref="G368:G373"/>
    <mergeCell ref="H374:H377"/>
    <mergeCell ref="I374:I381"/>
    <mergeCell ref="H378:H381"/>
    <mergeCell ref="B374:B381"/>
    <mergeCell ref="C374:C381"/>
    <mergeCell ref="D374:D381"/>
    <mergeCell ref="E374:E381"/>
    <mergeCell ref="F374:F381"/>
    <mergeCell ref="G374:G377"/>
    <mergeCell ref="G378:G381"/>
    <mergeCell ref="H234:H239"/>
    <mergeCell ref="I234:I239"/>
    <mergeCell ref="A234:A239"/>
    <mergeCell ref="B234:B239"/>
    <mergeCell ref="C234:C239"/>
    <mergeCell ref="D234:D239"/>
    <mergeCell ref="E234:E239"/>
    <mergeCell ref="F234:F239"/>
    <mergeCell ref="G234:G239"/>
    <mergeCell ref="H240:H246"/>
    <mergeCell ref="I240:I246"/>
    <mergeCell ref="A240:A246"/>
    <mergeCell ref="B240:B246"/>
    <mergeCell ref="C240:C246"/>
    <mergeCell ref="D240:D246"/>
    <mergeCell ref="E240:E246"/>
    <mergeCell ref="F240:F246"/>
    <mergeCell ref="G240:G246"/>
    <mergeCell ref="H247:H252"/>
    <mergeCell ref="I247:I252"/>
    <mergeCell ref="A247:A252"/>
    <mergeCell ref="B247:B252"/>
    <mergeCell ref="C247:C252"/>
    <mergeCell ref="D247:D252"/>
    <mergeCell ref="E247:E252"/>
    <mergeCell ref="F247:F252"/>
    <mergeCell ref="G247:G252"/>
    <mergeCell ref="G382:G387"/>
    <mergeCell ref="H382:H387"/>
    <mergeCell ref="I382:I387"/>
    <mergeCell ref="A374:A381"/>
    <mergeCell ref="A382:A387"/>
    <mergeCell ref="B382:B387"/>
    <mergeCell ref="C382:C387"/>
    <mergeCell ref="D382:D387"/>
    <mergeCell ref="E382:E387"/>
    <mergeCell ref="F382:F387"/>
    <mergeCell ref="H253:H257"/>
    <mergeCell ref="I253:I257"/>
    <mergeCell ref="A253:A257"/>
    <mergeCell ref="B253:B257"/>
    <mergeCell ref="C253:C257"/>
    <mergeCell ref="D253:D257"/>
    <mergeCell ref="E253:E257"/>
    <mergeCell ref="F253:F257"/>
    <mergeCell ref="G253:G257"/>
    <mergeCell ref="H258:H262"/>
    <mergeCell ref="I258:I262"/>
    <mergeCell ref="A258:A262"/>
    <mergeCell ref="B258:B262"/>
    <mergeCell ref="H388:H391"/>
    <mergeCell ref="I388:I391"/>
    <mergeCell ref="J392:L392"/>
    <mergeCell ref="A388:A391"/>
    <mergeCell ref="B388:B391"/>
    <mergeCell ref="C388:C391"/>
    <mergeCell ref="D388:D391"/>
    <mergeCell ref="E388:E391"/>
    <mergeCell ref="F388:F391"/>
    <mergeCell ref="G388:G391"/>
    <mergeCell ref="H393:H396"/>
    <mergeCell ref="I393:I396"/>
    <mergeCell ref="A393:A396"/>
    <mergeCell ref="B393:B396"/>
    <mergeCell ref="C393:C396"/>
    <mergeCell ref="D393:D396"/>
    <mergeCell ref="E393:E396"/>
    <mergeCell ref="F393:F396"/>
    <mergeCell ref="G393:G396"/>
    <mergeCell ref="H397:H401"/>
    <mergeCell ref="I397:I401"/>
    <mergeCell ref="A397:A401"/>
    <mergeCell ref="B397:B401"/>
    <mergeCell ref="C397:C401"/>
    <mergeCell ref="D397:D401"/>
    <mergeCell ref="E397:E401"/>
    <mergeCell ref="F397:F401"/>
    <mergeCell ref="G397:G401"/>
    <mergeCell ref="H413:H416"/>
    <mergeCell ref="I413:I416"/>
    <mergeCell ref="A413:A416"/>
    <mergeCell ref="B413:B416"/>
    <mergeCell ref="C413:C416"/>
    <mergeCell ref="D413:D416"/>
    <mergeCell ref="E413:E416"/>
    <mergeCell ref="F413:F416"/>
    <mergeCell ref="G413:G416"/>
    <mergeCell ref="H402:H405"/>
    <mergeCell ref="I402:I405"/>
    <mergeCell ref="H409:H412"/>
    <mergeCell ref="I409:I412"/>
    <mergeCell ref="A409:A412"/>
    <mergeCell ref="B409:B412"/>
    <mergeCell ref="C409:C412"/>
    <mergeCell ref="D409:D412"/>
    <mergeCell ref="E409:E412"/>
    <mergeCell ref="F409:F412"/>
    <mergeCell ref="G409:G412"/>
    <mergeCell ref="H417:H420"/>
    <mergeCell ref="I417:I420"/>
    <mergeCell ref="A417:A420"/>
    <mergeCell ref="B417:B420"/>
    <mergeCell ref="C417:C420"/>
    <mergeCell ref="D417:D420"/>
    <mergeCell ref="E417:E420"/>
    <mergeCell ref="F417:F420"/>
    <mergeCell ref="G417:G420"/>
    <mergeCell ref="H421:H424"/>
    <mergeCell ref="I421:I424"/>
    <mergeCell ref="A421:A424"/>
    <mergeCell ref="B421:B424"/>
    <mergeCell ref="C421:C424"/>
    <mergeCell ref="D421:D424"/>
    <mergeCell ref="E421:E424"/>
    <mergeCell ref="F421:F424"/>
    <mergeCell ref="G421:G424"/>
    <mergeCell ref="D441:D442"/>
    <mergeCell ref="E441:E442"/>
    <mergeCell ref="F441:F442"/>
    <mergeCell ref="G441:G442"/>
    <mergeCell ref="H431:H434"/>
    <mergeCell ref="I431:I434"/>
    <mergeCell ref="A431:A434"/>
    <mergeCell ref="B431:B434"/>
    <mergeCell ref="C431:C434"/>
    <mergeCell ref="D431:D434"/>
    <mergeCell ref="E431:E434"/>
    <mergeCell ref="F431:F434"/>
    <mergeCell ref="G431:G434"/>
    <mergeCell ref="H435:H438"/>
    <mergeCell ref="I435:I438"/>
    <mergeCell ref="A435:A438"/>
    <mergeCell ref="B435:B438"/>
    <mergeCell ref="C435:C438"/>
    <mergeCell ref="D435:D438"/>
    <mergeCell ref="E435:E438"/>
    <mergeCell ref="F435:F438"/>
    <mergeCell ref="G435:G438"/>
    <mergeCell ref="H425:H430"/>
    <mergeCell ref="I425:I430"/>
    <mergeCell ref="A425:A430"/>
    <mergeCell ref="B425:B430"/>
    <mergeCell ref="C425:C430"/>
    <mergeCell ref="D425:D430"/>
    <mergeCell ref="E425:E430"/>
    <mergeCell ref="F425:F430"/>
    <mergeCell ref="G425:G430"/>
    <mergeCell ref="H443:H446"/>
    <mergeCell ref="I443:I446"/>
    <mergeCell ref="A443:A446"/>
    <mergeCell ref="B443:B446"/>
    <mergeCell ref="C443:C446"/>
    <mergeCell ref="D443:D446"/>
    <mergeCell ref="E443:E446"/>
    <mergeCell ref="F443:F446"/>
    <mergeCell ref="G443:G446"/>
    <mergeCell ref="H439:H440"/>
    <mergeCell ref="I439:I440"/>
    <mergeCell ref="A439:A440"/>
    <mergeCell ref="B439:B440"/>
    <mergeCell ref="C439:C440"/>
    <mergeCell ref="D439:D440"/>
    <mergeCell ref="E439:E440"/>
    <mergeCell ref="F439:F440"/>
    <mergeCell ref="G439:G440"/>
    <mergeCell ref="H441:H442"/>
    <mergeCell ref="I441:I442"/>
    <mergeCell ref="A441:A442"/>
    <mergeCell ref="B441:B442"/>
    <mergeCell ref="C441:C442"/>
    <mergeCell ref="H447:H451"/>
    <mergeCell ref="I447:I451"/>
    <mergeCell ref="A447:A451"/>
    <mergeCell ref="B447:B451"/>
    <mergeCell ref="C447:C451"/>
    <mergeCell ref="D447:D451"/>
    <mergeCell ref="E447:E451"/>
    <mergeCell ref="F447:F451"/>
    <mergeCell ref="G447:G451"/>
    <mergeCell ref="H452:H454"/>
    <mergeCell ref="I452:I454"/>
    <mergeCell ref="A452:A454"/>
    <mergeCell ref="B452:B454"/>
    <mergeCell ref="C452:C454"/>
    <mergeCell ref="D452:D454"/>
    <mergeCell ref="E452:E454"/>
    <mergeCell ref="F452:F454"/>
    <mergeCell ref="G452:G454"/>
    <mergeCell ref="H455:H457"/>
    <mergeCell ref="I455:I457"/>
    <mergeCell ref="A455:A457"/>
    <mergeCell ref="B455:B457"/>
    <mergeCell ref="C455:C457"/>
    <mergeCell ref="D455:D457"/>
    <mergeCell ref="E455:E457"/>
    <mergeCell ref="F455:F457"/>
    <mergeCell ref="G455:G457"/>
    <mergeCell ref="H464:H468"/>
    <mergeCell ref="I464:I468"/>
    <mergeCell ref="A464:A468"/>
    <mergeCell ref="B464:B468"/>
    <mergeCell ref="C464:C468"/>
    <mergeCell ref="D464:D468"/>
    <mergeCell ref="E464:E468"/>
    <mergeCell ref="F464:F468"/>
    <mergeCell ref="G464:G468"/>
    <mergeCell ref="H469:H473"/>
    <mergeCell ref="I469:I473"/>
    <mergeCell ref="A469:A473"/>
    <mergeCell ref="B469:B473"/>
    <mergeCell ref="C469:C473"/>
    <mergeCell ref="D469:D473"/>
    <mergeCell ref="E469:E473"/>
    <mergeCell ref="F469:F473"/>
    <mergeCell ref="G469:G473"/>
    <mergeCell ref="H458:H463"/>
    <mergeCell ref="I458:I463"/>
    <mergeCell ref="A458:A463"/>
    <mergeCell ref="B458:B463"/>
    <mergeCell ref="C458:C463"/>
    <mergeCell ref="D458:D463"/>
    <mergeCell ref="E458:E463"/>
    <mergeCell ref="F458:F463"/>
    <mergeCell ref="G458:G463"/>
    <mergeCell ref="H487:H494"/>
    <mergeCell ref="I487:I494"/>
    <mergeCell ref="A487:A494"/>
    <mergeCell ref="B487:B494"/>
    <mergeCell ref="C487:C494"/>
    <mergeCell ref="D487:D494"/>
    <mergeCell ref="E487:E494"/>
    <mergeCell ref="F487:F494"/>
    <mergeCell ref="G487:G494"/>
    <mergeCell ref="H495:H497"/>
    <mergeCell ref="I495:I497"/>
    <mergeCell ref="A495:A497"/>
    <mergeCell ref="B495:B497"/>
    <mergeCell ref="C495:C497"/>
    <mergeCell ref="D495:D497"/>
    <mergeCell ref="E495:E497"/>
    <mergeCell ref="F495:F497"/>
    <mergeCell ref="G495:G497"/>
    <mergeCell ref="H498:H504"/>
    <mergeCell ref="I498:I504"/>
    <mergeCell ref="A498:A504"/>
    <mergeCell ref="B498:B504"/>
    <mergeCell ref="C498:C504"/>
    <mergeCell ref="D498:D504"/>
    <mergeCell ref="E498:E504"/>
    <mergeCell ref="F498:F504"/>
    <mergeCell ref="G498:G504"/>
    <mergeCell ref="H505:H509"/>
    <mergeCell ref="I505:I509"/>
    <mergeCell ref="A505:A509"/>
    <mergeCell ref="B505:B509"/>
    <mergeCell ref="C505:C509"/>
    <mergeCell ref="D505:D509"/>
    <mergeCell ref="E505:E509"/>
    <mergeCell ref="F505:F509"/>
    <mergeCell ref="G505:G509"/>
    <mergeCell ref="H510:H518"/>
    <mergeCell ref="I510:I518"/>
    <mergeCell ref="A510:A518"/>
    <mergeCell ref="B510:B518"/>
    <mergeCell ref="C510:C518"/>
    <mergeCell ref="D510:D518"/>
    <mergeCell ref="E510:E518"/>
    <mergeCell ref="F510:F518"/>
    <mergeCell ref="G510:G518"/>
    <mergeCell ref="H519:H525"/>
    <mergeCell ref="I519:I525"/>
    <mergeCell ref="A519:A525"/>
    <mergeCell ref="B519:B525"/>
    <mergeCell ref="C519:C525"/>
    <mergeCell ref="D519:D525"/>
    <mergeCell ref="E519:E525"/>
    <mergeCell ref="F519:F525"/>
    <mergeCell ref="G519:G525"/>
    <mergeCell ref="H474:H486"/>
    <mergeCell ref="I474:I486"/>
    <mergeCell ref="A474:A486"/>
    <mergeCell ref="B474:B486"/>
    <mergeCell ref="C474:C486"/>
    <mergeCell ref="D474:D486"/>
    <mergeCell ref="E474:E486"/>
    <mergeCell ref="F474:F486"/>
    <mergeCell ref="G474:G486"/>
    <mergeCell ref="H563:H566"/>
    <mergeCell ref="I563:I566"/>
    <mergeCell ref="A563:A566"/>
    <mergeCell ref="B563:B566"/>
    <mergeCell ref="C563:C566"/>
    <mergeCell ref="D563:D566"/>
    <mergeCell ref="E563:E566"/>
    <mergeCell ref="F563:F566"/>
    <mergeCell ref="G563:G566"/>
    <mergeCell ref="D535:D541"/>
    <mergeCell ref="E535:E541"/>
    <mergeCell ref="F535:F541"/>
    <mergeCell ref="G535:G541"/>
    <mergeCell ref="H542:H548"/>
    <mergeCell ref="I542:I548"/>
    <mergeCell ref="A542:A548"/>
    <mergeCell ref="B542:B548"/>
    <mergeCell ref="C542:C548"/>
    <mergeCell ref="D542:D548"/>
    <mergeCell ref="E542:E548"/>
    <mergeCell ref="F542:F548"/>
    <mergeCell ref="G542:G548"/>
    <mergeCell ref="H549:H552"/>
    <mergeCell ref="H567:H569"/>
    <mergeCell ref="I567:I569"/>
    <mergeCell ref="A567:A569"/>
    <mergeCell ref="B567:B569"/>
    <mergeCell ref="C567:C569"/>
    <mergeCell ref="D567:D569"/>
    <mergeCell ref="E567:E569"/>
    <mergeCell ref="F567:F569"/>
    <mergeCell ref="G567:G569"/>
    <mergeCell ref="H570:H573"/>
    <mergeCell ref="I570:I573"/>
    <mergeCell ref="A570:A573"/>
    <mergeCell ref="B570:B573"/>
    <mergeCell ref="C570:C573"/>
    <mergeCell ref="D570:D573"/>
    <mergeCell ref="E570:E573"/>
    <mergeCell ref="F570:F573"/>
    <mergeCell ref="G570:G573"/>
    <mergeCell ref="H575:H579"/>
    <mergeCell ref="I575:I579"/>
    <mergeCell ref="A575:A579"/>
    <mergeCell ref="B575:B579"/>
    <mergeCell ref="C575:C579"/>
    <mergeCell ref="D575:D579"/>
    <mergeCell ref="E575:E579"/>
    <mergeCell ref="F575:F579"/>
    <mergeCell ref="G575:G579"/>
    <mergeCell ref="H580:H582"/>
    <mergeCell ref="I580:I582"/>
    <mergeCell ref="A580:A582"/>
    <mergeCell ref="B580:B582"/>
    <mergeCell ref="C580:C582"/>
    <mergeCell ref="D580:D582"/>
    <mergeCell ref="E580:E582"/>
    <mergeCell ref="F580:F582"/>
    <mergeCell ref="G580:G582"/>
    <mergeCell ref="J406:L406"/>
    <mergeCell ref="A402:A405"/>
    <mergeCell ref="B402:B405"/>
    <mergeCell ref="C402:C405"/>
    <mergeCell ref="D402:D405"/>
    <mergeCell ref="E402:E405"/>
    <mergeCell ref="F402:F405"/>
    <mergeCell ref="G402:G405"/>
    <mergeCell ref="H407:H408"/>
    <mergeCell ref="I407:I408"/>
    <mergeCell ref="A407:A408"/>
    <mergeCell ref="B407:B408"/>
    <mergeCell ref="C407:C408"/>
    <mergeCell ref="D407:D408"/>
    <mergeCell ref="E407:E408"/>
    <mergeCell ref="F407:F408"/>
    <mergeCell ref="G407:G408"/>
    <mergeCell ref="H583:H586"/>
    <mergeCell ref="I583:I586"/>
    <mergeCell ref="A583:A586"/>
    <mergeCell ref="B583:B586"/>
    <mergeCell ref="C583:C586"/>
    <mergeCell ref="D583:D586"/>
    <mergeCell ref="E583:E586"/>
    <mergeCell ref="F583:F586"/>
    <mergeCell ref="G583:G586"/>
    <mergeCell ref="H526:H529"/>
    <mergeCell ref="I526:I529"/>
    <mergeCell ref="A526:A529"/>
    <mergeCell ref="B526:B529"/>
    <mergeCell ref="C526:C529"/>
    <mergeCell ref="D526:D529"/>
    <mergeCell ref="E526:E529"/>
    <mergeCell ref="F526:F529"/>
    <mergeCell ref="G526:G529"/>
    <mergeCell ref="H530:H534"/>
    <mergeCell ref="I530:I534"/>
    <mergeCell ref="A530:A534"/>
    <mergeCell ref="B530:B534"/>
    <mergeCell ref="C530:C534"/>
    <mergeCell ref="D530:D534"/>
    <mergeCell ref="E530:E534"/>
    <mergeCell ref="F530:F534"/>
    <mergeCell ref="G530:G534"/>
    <mergeCell ref="H535:H541"/>
    <mergeCell ref="I535:I541"/>
    <mergeCell ref="A535:A541"/>
    <mergeCell ref="B535:B541"/>
    <mergeCell ref="C535:C541"/>
    <mergeCell ref="I549:I552"/>
    <mergeCell ref="A549:A552"/>
    <mergeCell ref="B549:B552"/>
    <mergeCell ref="C549:C552"/>
    <mergeCell ref="D549:D552"/>
    <mergeCell ref="E549:E552"/>
    <mergeCell ref="F549:F552"/>
    <mergeCell ref="G549:G552"/>
    <mergeCell ref="H553:H558"/>
    <mergeCell ref="I553:I558"/>
    <mergeCell ref="J559:L559"/>
    <mergeCell ref="A553:A558"/>
    <mergeCell ref="B553:B558"/>
    <mergeCell ref="C553:C558"/>
    <mergeCell ref="D553:D558"/>
    <mergeCell ref="E553:E558"/>
    <mergeCell ref="F553:F558"/>
    <mergeCell ref="G553:G558"/>
    <mergeCell ref="H560:H562"/>
    <mergeCell ref="I560:I562"/>
    <mergeCell ref="A560:A562"/>
    <mergeCell ref="B560:B562"/>
    <mergeCell ref="C560:C562"/>
    <mergeCell ref="D560:D562"/>
    <mergeCell ref="E560:E562"/>
    <mergeCell ref="F560:F562"/>
    <mergeCell ref="G560:G562"/>
    <mergeCell ref="H37:H45"/>
    <mergeCell ref="I37:I45"/>
    <mergeCell ref="J46:L46"/>
    <mergeCell ref="A37:A45"/>
    <mergeCell ref="B37:B45"/>
    <mergeCell ref="C37:C45"/>
    <mergeCell ref="D37:D45"/>
    <mergeCell ref="E37:E45"/>
    <mergeCell ref="F37:F45"/>
    <mergeCell ref="G37:G45"/>
    <mergeCell ref="D47:D57"/>
    <mergeCell ref="E47:E57"/>
    <mergeCell ref="F47:F57"/>
    <mergeCell ref="G47:G57"/>
    <mergeCell ref="H58:H63"/>
    <mergeCell ref="I58:I63"/>
    <mergeCell ref="A58:A63"/>
    <mergeCell ref="B58:B63"/>
    <mergeCell ref="C58:C63"/>
    <mergeCell ref="D58:D63"/>
    <mergeCell ref="E58:E63"/>
    <mergeCell ref="F58:F63"/>
    <mergeCell ref="G58:G63"/>
    <mergeCell ref="H4:H10"/>
    <mergeCell ref="I4:I10"/>
    <mergeCell ref="A1:L1"/>
    <mergeCell ref="A2:L2"/>
    <mergeCell ref="A4:A10"/>
    <mergeCell ref="B4:B10"/>
    <mergeCell ref="C4:C10"/>
    <mergeCell ref="D4:D10"/>
    <mergeCell ref="E4:E10"/>
    <mergeCell ref="F11:F18"/>
    <mergeCell ref="G11:G18"/>
    <mergeCell ref="H11:H18"/>
    <mergeCell ref="I11:I18"/>
    <mergeCell ref="F4:F10"/>
    <mergeCell ref="G4:G10"/>
    <mergeCell ref="A11:A18"/>
    <mergeCell ref="B11:B18"/>
    <mergeCell ref="C11:C18"/>
    <mergeCell ref="D11:D18"/>
    <mergeCell ref="E11:E18"/>
    <mergeCell ref="H19:H32"/>
    <mergeCell ref="I19:I32"/>
    <mergeCell ref="A19:A32"/>
    <mergeCell ref="B19:B32"/>
    <mergeCell ref="C19:C32"/>
    <mergeCell ref="D19:D32"/>
    <mergeCell ref="E19:E32"/>
    <mergeCell ref="F19:F32"/>
    <mergeCell ref="G19:G32"/>
    <mergeCell ref="H76:H77"/>
    <mergeCell ref="I76:I77"/>
    <mergeCell ref="A76:A77"/>
    <mergeCell ref="B76:B77"/>
    <mergeCell ref="C76:C77"/>
    <mergeCell ref="D76:D77"/>
    <mergeCell ref="E76:E77"/>
    <mergeCell ref="F76:F77"/>
    <mergeCell ref="G76:G77"/>
    <mergeCell ref="H33:H36"/>
    <mergeCell ref="I33:I36"/>
    <mergeCell ref="A33:A36"/>
    <mergeCell ref="B33:B36"/>
    <mergeCell ref="C33:C36"/>
    <mergeCell ref="D33:D36"/>
    <mergeCell ref="E33:E36"/>
    <mergeCell ref="F33:F36"/>
    <mergeCell ref="G33:G36"/>
    <mergeCell ref="H47:H57"/>
    <mergeCell ref="I47:I57"/>
    <mergeCell ref="A47:A57"/>
    <mergeCell ref="B47:B57"/>
    <mergeCell ref="C47:C57"/>
    <mergeCell ref="H64:H66"/>
    <mergeCell ref="I64:I66"/>
    <mergeCell ref="A64:A66"/>
    <mergeCell ref="B64:B66"/>
    <mergeCell ref="C64:C66"/>
    <mergeCell ref="D64:D66"/>
    <mergeCell ref="E64:E66"/>
    <mergeCell ref="F64:F66"/>
    <mergeCell ref="G64:G66"/>
    <mergeCell ref="H67:H70"/>
    <mergeCell ref="I67:I70"/>
    <mergeCell ref="A67:A70"/>
    <mergeCell ref="B67:B70"/>
    <mergeCell ref="C67:C70"/>
    <mergeCell ref="D67:D70"/>
    <mergeCell ref="E67:E70"/>
    <mergeCell ref="F67:F70"/>
    <mergeCell ref="G67:G70"/>
    <mergeCell ref="H71:H73"/>
    <mergeCell ref="I71:I73"/>
    <mergeCell ref="A71:A73"/>
    <mergeCell ref="B71:B73"/>
    <mergeCell ref="C71:C73"/>
    <mergeCell ref="D71:D73"/>
    <mergeCell ref="E71:E73"/>
    <mergeCell ref="F71:F73"/>
    <mergeCell ref="G71:G73"/>
    <mergeCell ref="H104:H109"/>
    <mergeCell ref="I104:I109"/>
    <mergeCell ref="A104:A109"/>
    <mergeCell ref="B104:B109"/>
    <mergeCell ref="C104:C109"/>
    <mergeCell ref="D104:D109"/>
    <mergeCell ref="E104:E109"/>
    <mergeCell ref="F104:F109"/>
    <mergeCell ref="G104:G109"/>
    <mergeCell ref="H96:H103"/>
    <mergeCell ref="I96:I103"/>
    <mergeCell ref="A96:A103"/>
    <mergeCell ref="B96:B103"/>
    <mergeCell ref="C96:C103"/>
    <mergeCell ref="D96:D103"/>
    <mergeCell ref="E96:E103"/>
    <mergeCell ref="F96:F103"/>
    <mergeCell ref="G96:G103"/>
    <mergeCell ref="D84:D95"/>
    <mergeCell ref="E84:E95"/>
    <mergeCell ref="F84:F95"/>
    <mergeCell ref="G84:G95"/>
    <mergeCell ref="I84:I95"/>
    <mergeCell ref="A84:A95"/>
    <mergeCell ref="B84:B95"/>
    <mergeCell ref="C84:C95"/>
    <mergeCell ref="H153:H157"/>
    <mergeCell ref="I153:I157"/>
    <mergeCell ref="A153:A157"/>
    <mergeCell ref="B153:B157"/>
    <mergeCell ref="C153:C157"/>
    <mergeCell ref="D153:D157"/>
    <mergeCell ref="E153:E157"/>
    <mergeCell ref="F153:F157"/>
    <mergeCell ref="G153:G157"/>
    <mergeCell ref="H158:H161"/>
    <mergeCell ref="I158:I161"/>
    <mergeCell ref="A158:A161"/>
    <mergeCell ref="B158:B161"/>
    <mergeCell ref="C158:C161"/>
    <mergeCell ref="D158:D161"/>
    <mergeCell ref="E158:E161"/>
    <mergeCell ref="F158:F161"/>
    <mergeCell ref="G158:G161"/>
    <mergeCell ref="H145:H146"/>
    <mergeCell ref="I145:I146"/>
    <mergeCell ref="A145:A146"/>
    <mergeCell ref="B145:B146"/>
    <mergeCell ref="C145:C146"/>
    <mergeCell ref="D145:D146"/>
    <mergeCell ref="E145:E146"/>
    <mergeCell ref="F145:F146"/>
    <mergeCell ref="G145:G146"/>
    <mergeCell ref="H147:H151"/>
    <mergeCell ref="I119:I124"/>
    <mergeCell ref="H131:H135"/>
    <mergeCell ref="I131:I135"/>
    <mergeCell ref="A131:A135"/>
    <mergeCell ref="H162:H165"/>
    <mergeCell ref="I162:I165"/>
    <mergeCell ref="A162:A165"/>
    <mergeCell ref="B162:B165"/>
    <mergeCell ref="C162:C165"/>
    <mergeCell ref="D162:D165"/>
    <mergeCell ref="E162:E165"/>
    <mergeCell ref="F162:F165"/>
    <mergeCell ref="G162:G165"/>
    <mergeCell ref="H74:H75"/>
    <mergeCell ref="I74:I75"/>
    <mergeCell ref="A74:A75"/>
    <mergeCell ref="B74:B75"/>
    <mergeCell ref="C74:C75"/>
    <mergeCell ref="D74:D75"/>
    <mergeCell ref="E74:E75"/>
    <mergeCell ref="F74:F75"/>
    <mergeCell ref="G74:G75"/>
    <mergeCell ref="H78:H83"/>
    <mergeCell ref="I78:I83"/>
    <mergeCell ref="A78:A83"/>
    <mergeCell ref="B78:B83"/>
    <mergeCell ref="C78:C83"/>
    <mergeCell ref="D78:D83"/>
    <mergeCell ref="E78:E83"/>
    <mergeCell ref="F78:F83"/>
    <mergeCell ref="G78:G83"/>
    <mergeCell ref="H84:H95"/>
    <mergeCell ref="H110:H114"/>
    <mergeCell ref="I110:I114"/>
    <mergeCell ref="A110:A114"/>
    <mergeCell ref="B110:B114"/>
    <mergeCell ref="C110:C114"/>
    <mergeCell ref="D110:D114"/>
    <mergeCell ref="E110:E114"/>
    <mergeCell ref="F110:F114"/>
    <mergeCell ref="G110:G114"/>
    <mergeCell ref="H115:H118"/>
    <mergeCell ref="I115:I118"/>
    <mergeCell ref="A115:A118"/>
    <mergeCell ref="B115:B118"/>
    <mergeCell ref="C115:C118"/>
    <mergeCell ref="D115:D118"/>
    <mergeCell ref="E115:E118"/>
    <mergeCell ref="F115:F118"/>
    <mergeCell ref="G115:G118"/>
    <mergeCell ref="C175:C179"/>
    <mergeCell ref="D175:D179"/>
    <mergeCell ref="E175:E179"/>
    <mergeCell ref="F175:F179"/>
    <mergeCell ref="G175:G179"/>
    <mergeCell ref="J130:L130"/>
    <mergeCell ref="A119:A124"/>
    <mergeCell ref="B119:B124"/>
    <mergeCell ref="C119:C124"/>
    <mergeCell ref="D119:D124"/>
    <mergeCell ref="E119:E124"/>
    <mergeCell ref="F119:F124"/>
    <mergeCell ref="G119:G124"/>
    <mergeCell ref="H125:H129"/>
    <mergeCell ref="I125:I129"/>
    <mergeCell ref="A125:A129"/>
    <mergeCell ref="B125:B129"/>
    <mergeCell ref="C125:C129"/>
    <mergeCell ref="D125:D129"/>
    <mergeCell ref="E125:E129"/>
    <mergeCell ref="F125:F129"/>
    <mergeCell ref="G125:G129"/>
    <mergeCell ref="H166:H170"/>
    <mergeCell ref="I166:I170"/>
    <mergeCell ref="A166:A170"/>
    <mergeCell ref="B166:B170"/>
    <mergeCell ref="C166:C170"/>
    <mergeCell ref="D166:D170"/>
    <mergeCell ref="E166:E170"/>
    <mergeCell ref="F166:F170"/>
    <mergeCell ref="G166:G170"/>
    <mergeCell ref="H119:H124"/>
    <mergeCell ref="A190:A194"/>
    <mergeCell ref="B190:B194"/>
    <mergeCell ref="C190:C194"/>
    <mergeCell ref="D190:D194"/>
    <mergeCell ref="E190:E194"/>
    <mergeCell ref="F190:F194"/>
    <mergeCell ref="G190:G194"/>
    <mergeCell ref="B131:B135"/>
    <mergeCell ref="C131:C135"/>
    <mergeCell ref="D131:D135"/>
    <mergeCell ref="E131:E135"/>
    <mergeCell ref="F131:F135"/>
    <mergeCell ref="G131:G135"/>
    <mergeCell ref="H136:H140"/>
    <mergeCell ref="I136:I140"/>
    <mergeCell ref="A136:A140"/>
    <mergeCell ref="B136:B140"/>
    <mergeCell ref="C136:C140"/>
    <mergeCell ref="D136:D140"/>
    <mergeCell ref="E136:E140"/>
    <mergeCell ref="F136:F140"/>
    <mergeCell ref="G136:G140"/>
    <mergeCell ref="H180:H184"/>
    <mergeCell ref="I180:I184"/>
    <mergeCell ref="A180:A184"/>
    <mergeCell ref="B180:B184"/>
    <mergeCell ref="C180:C184"/>
    <mergeCell ref="D180:D184"/>
    <mergeCell ref="E180:E184"/>
    <mergeCell ref="F180:F184"/>
    <mergeCell ref="G180:G184"/>
    <mergeCell ref="B175:B179"/>
    <mergeCell ref="H175:H179"/>
    <mergeCell ref="I175:I179"/>
    <mergeCell ref="A175:A179"/>
    <mergeCell ref="H195:H198"/>
    <mergeCell ref="I195:I198"/>
    <mergeCell ref="A195:A198"/>
    <mergeCell ref="B195:B198"/>
    <mergeCell ref="C195:C198"/>
    <mergeCell ref="D195:D198"/>
    <mergeCell ref="E195:E198"/>
    <mergeCell ref="F195:F198"/>
    <mergeCell ref="G195:G198"/>
    <mergeCell ref="H199:H203"/>
    <mergeCell ref="I199:I203"/>
    <mergeCell ref="A199:A203"/>
    <mergeCell ref="B199:B203"/>
    <mergeCell ref="C199:C203"/>
    <mergeCell ref="D199:D203"/>
    <mergeCell ref="E199:E203"/>
    <mergeCell ref="F199:F203"/>
    <mergeCell ref="G199:G203"/>
    <mergeCell ref="H185:H189"/>
    <mergeCell ref="I185:I189"/>
    <mergeCell ref="A185:A189"/>
    <mergeCell ref="B185:B189"/>
    <mergeCell ref="C185:C189"/>
    <mergeCell ref="D185:D189"/>
    <mergeCell ref="E185:E189"/>
    <mergeCell ref="F185:F189"/>
    <mergeCell ref="G185:G189"/>
    <mergeCell ref="H190:H194"/>
    <mergeCell ref="I190:I194"/>
    <mergeCell ref="H141:H144"/>
    <mergeCell ref="I141:I144"/>
    <mergeCell ref="J152:L152"/>
    <mergeCell ref="J171:L171"/>
    <mergeCell ref="A141:A144"/>
    <mergeCell ref="B141:B144"/>
    <mergeCell ref="C141:C144"/>
    <mergeCell ref="D141:D144"/>
    <mergeCell ref="E141:E144"/>
    <mergeCell ref="F141:F144"/>
    <mergeCell ref="G141:G144"/>
    <mergeCell ref="H172:H174"/>
    <mergeCell ref="I172:I174"/>
    <mergeCell ref="A172:A174"/>
    <mergeCell ref="B172:B174"/>
    <mergeCell ref="C172:C174"/>
    <mergeCell ref="D172:D174"/>
    <mergeCell ref="E172:E174"/>
    <mergeCell ref="F172:F174"/>
    <mergeCell ref="G172:G174"/>
    <mergeCell ref="I147:I151"/>
    <mergeCell ref="A147:A151"/>
    <mergeCell ref="B147:B151"/>
    <mergeCell ref="C147:C151"/>
    <mergeCell ref="D147:D151"/>
    <mergeCell ref="E147:E151"/>
    <mergeCell ref="F147:F151"/>
    <mergeCell ref="G147:G151"/>
    <mergeCell ref="G216:G220"/>
    <mergeCell ref="H216:H220"/>
    <mergeCell ref="I216:I220"/>
    <mergeCell ref="A204:A215"/>
    <mergeCell ref="A216:A220"/>
    <mergeCell ref="B216:B220"/>
    <mergeCell ref="C216:C220"/>
    <mergeCell ref="D216:D220"/>
    <mergeCell ref="E216:E220"/>
    <mergeCell ref="F216:F220"/>
    <mergeCell ref="H221:H223"/>
    <mergeCell ref="I221:I223"/>
    <mergeCell ref="A221:A223"/>
    <mergeCell ref="B221:B223"/>
    <mergeCell ref="C221:C223"/>
    <mergeCell ref="D221:D223"/>
    <mergeCell ref="E221:E223"/>
    <mergeCell ref="F221:F223"/>
    <mergeCell ref="G221:G223"/>
    <mergeCell ref="H204:H215"/>
    <mergeCell ref="I204:I215"/>
    <mergeCell ref="B204:B215"/>
    <mergeCell ref="C204:C215"/>
    <mergeCell ref="D204:D215"/>
    <mergeCell ref="E204:E215"/>
    <mergeCell ref="F204:F215"/>
    <mergeCell ref="G204:G208"/>
    <mergeCell ref="G209:G215"/>
    <mergeCell ref="H224:H227"/>
    <mergeCell ref="I224:I227"/>
    <mergeCell ref="A224:A227"/>
    <mergeCell ref="B224:B227"/>
    <mergeCell ref="C224:C227"/>
    <mergeCell ref="D224:D227"/>
    <mergeCell ref="E224:E227"/>
    <mergeCell ref="F224:F227"/>
    <mergeCell ref="G224:G227"/>
    <mergeCell ref="H228:H233"/>
    <mergeCell ref="I228:I233"/>
    <mergeCell ref="A228:A233"/>
    <mergeCell ref="B228:B233"/>
    <mergeCell ref="C228:C233"/>
    <mergeCell ref="D228:D233"/>
    <mergeCell ref="E228:E233"/>
    <mergeCell ref="F228:F233"/>
    <mergeCell ref="G228:G233"/>
    <mergeCell ref="C258:C262"/>
    <mergeCell ref="D258:D262"/>
    <mergeCell ref="E258:E262"/>
    <mergeCell ref="F258:F262"/>
    <mergeCell ref="G258:G262"/>
    <mergeCell ref="H263:H267"/>
    <mergeCell ref="I263:I267"/>
    <mergeCell ref="A263:A267"/>
    <mergeCell ref="B263:B267"/>
    <mergeCell ref="C263:C267"/>
    <mergeCell ref="D263:D267"/>
    <mergeCell ref="E263:E267"/>
    <mergeCell ref="F263:F267"/>
    <mergeCell ref="G263:G267"/>
    <mergeCell ref="H268:H272"/>
    <mergeCell ref="I268:I272"/>
    <mergeCell ref="A268:A272"/>
    <mergeCell ref="B268:B272"/>
    <mergeCell ref="C268:C272"/>
    <mergeCell ref="D268:D272"/>
    <mergeCell ref="E268:E272"/>
    <mergeCell ref="F268:F272"/>
    <mergeCell ref="G268:G272"/>
    <mergeCell ref="H273:H276"/>
    <mergeCell ref="I273:I276"/>
    <mergeCell ref="A273:A276"/>
    <mergeCell ref="B273:B276"/>
    <mergeCell ref="C273:C276"/>
    <mergeCell ref="D273:D276"/>
    <mergeCell ref="E273:E276"/>
    <mergeCell ref="F273:F276"/>
    <mergeCell ref="G273:G276"/>
    <mergeCell ref="H283:H286"/>
    <mergeCell ref="I283:I286"/>
    <mergeCell ref="A283:A286"/>
    <mergeCell ref="B283:B286"/>
    <mergeCell ref="C283:C286"/>
    <mergeCell ref="D283:D286"/>
    <mergeCell ref="E283:E286"/>
    <mergeCell ref="F283:F286"/>
    <mergeCell ref="G283:G286"/>
    <mergeCell ref="H277:H282"/>
    <mergeCell ref="I277:I282"/>
    <mergeCell ref="A277:A282"/>
    <mergeCell ref="B277:B282"/>
    <mergeCell ref="C277:C282"/>
    <mergeCell ref="D277:D282"/>
    <mergeCell ref="E277:E282"/>
    <mergeCell ref="F277:F282"/>
    <mergeCell ref="G277:G282"/>
    <mergeCell ref="D290:D293"/>
    <mergeCell ref="E290:E293"/>
    <mergeCell ref="F290:F293"/>
    <mergeCell ref="G290:G293"/>
    <mergeCell ref="H294:H298"/>
    <mergeCell ref="I294:I298"/>
    <mergeCell ref="A294:A298"/>
    <mergeCell ref="B294:B298"/>
    <mergeCell ref="C294:C298"/>
    <mergeCell ref="D294:D298"/>
    <mergeCell ref="E294:E298"/>
    <mergeCell ref="F294:F298"/>
    <mergeCell ref="G294:G298"/>
    <mergeCell ref="H299:H303"/>
    <mergeCell ref="I299:I303"/>
    <mergeCell ref="A299:A303"/>
    <mergeCell ref="B299:B303"/>
    <mergeCell ref="C299:C303"/>
    <mergeCell ref="D299:D303"/>
    <mergeCell ref="E299:E303"/>
    <mergeCell ref="F299:F303"/>
    <mergeCell ref="G299:G303"/>
    <mergeCell ref="H304:H306"/>
    <mergeCell ref="I304:I306"/>
    <mergeCell ref="A304:A306"/>
    <mergeCell ref="B304:B306"/>
    <mergeCell ref="C304:C306"/>
    <mergeCell ref="D304:D306"/>
    <mergeCell ref="E304:E306"/>
    <mergeCell ref="F304:F306"/>
    <mergeCell ref="G304:G306"/>
    <mergeCell ref="H307:H311"/>
    <mergeCell ref="I307:I311"/>
    <mergeCell ref="A307:A311"/>
    <mergeCell ref="B307:B311"/>
    <mergeCell ref="C307:C311"/>
    <mergeCell ref="D307:D311"/>
    <mergeCell ref="E307:E311"/>
    <mergeCell ref="F307:F311"/>
    <mergeCell ref="G307:G311"/>
    <mergeCell ref="H312:H315"/>
    <mergeCell ref="I312:I315"/>
    <mergeCell ref="A312:A315"/>
    <mergeCell ref="B312:B315"/>
    <mergeCell ref="C312:C315"/>
    <mergeCell ref="D312:D315"/>
    <mergeCell ref="E312:E315"/>
    <mergeCell ref="F312:F315"/>
    <mergeCell ref="G312:G315"/>
    <mergeCell ref="H316:H319"/>
    <mergeCell ref="I316:I319"/>
    <mergeCell ref="A316:A319"/>
    <mergeCell ref="B316:B319"/>
    <mergeCell ref="C316:C319"/>
    <mergeCell ref="D316:D319"/>
    <mergeCell ref="E316:E319"/>
    <mergeCell ref="F316:F319"/>
    <mergeCell ref="G316:G319"/>
  </mergeCells>
  <hyperlinks>
    <hyperlink ref="I11" r:id="rId1"/>
    <hyperlink ref="I19" r:id="rId2"/>
    <hyperlink ref="I33" r:id="rId3"/>
    <hyperlink ref="I37" r:id="rId4"/>
    <hyperlink ref="I46" r:id="rId5"/>
    <hyperlink ref="I47" r:id="rId6"/>
    <hyperlink ref="I58" r:id="rId7"/>
    <hyperlink ref="I64" r:id="rId8"/>
    <hyperlink ref="I67" r:id="rId9"/>
    <hyperlink ref="I71" r:id="rId10"/>
    <hyperlink ref="I74" r:id="rId11"/>
    <hyperlink ref="I76" r:id="rId12"/>
    <hyperlink ref="I78" r:id="rId13"/>
    <hyperlink ref="I84" r:id="rId14"/>
    <hyperlink ref="I96" r:id="rId15"/>
    <hyperlink ref="I110" r:id="rId16"/>
    <hyperlink ref="I115" r:id="rId17"/>
    <hyperlink ref="I119" r:id="rId18"/>
    <hyperlink ref="I125" r:id="rId19"/>
    <hyperlink ref="I130" r:id="rId20"/>
    <hyperlink ref="I131" r:id="rId21"/>
    <hyperlink ref="I136" r:id="rId22"/>
    <hyperlink ref="I141" r:id="rId23"/>
    <hyperlink ref="I145" r:id="rId24"/>
    <hyperlink ref="I147" r:id="rId25"/>
    <hyperlink ref="I152" r:id="rId26"/>
    <hyperlink ref="I153" r:id="rId27"/>
    <hyperlink ref="I158" r:id="rId28"/>
    <hyperlink ref="I162" r:id="rId29"/>
    <hyperlink ref="I166" r:id="rId30"/>
    <hyperlink ref="I171" r:id="rId31"/>
    <hyperlink ref="I172" r:id="rId32"/>
    <hyperlink ref="I175" r:id="rId33"/>
    <hyperlink ref="I180" r:id="rId34"/>
    <hyperlink ref="I185" r:id="rId35"/>
    <hyperlink ref="I190" r:id="rId36"/>
    <hyperlink ref="I195" r:id="rId37"/>
    <hyperlink ref="I199" r:id="rId38"/>
    <hyperlink ref="I204" r:id="rId39"/>
    <hyperlink ref="I216" r:id="rId40"/>
    <hyperlink ref="I221" r:id="rId41"/>
    <hyperlink ref="I224" r:id="rId42"/>
    <hyperlink ref="I228" r:id="rId43"/>
    <hyperlink ref="I234" r:id="rId44"/>
    <hyperlink ref="I240" r:id="rId45"/>
    <hyperlink ref="I247" r:id="rId46"/>
    <hyperlink ref="I253" r:id="rId47"/>
    <hyperlink ref="I258" r:id="rId48"/>
    <hyperlink ref="I263" r:id="rId49"/>
    <hyperlink ref="I268" r:id="rId50"/>
    <hyperlink ref="I273" r:id="rId51"/>
    <hyperlink ref="I277" r:id="rId52"/>
    <hyperlink ref="I283" r:id="rId53"/>
    <hyperlink ref="I287" r:id="rId54"/>
    <hyperlink ref="I290" r:id="rId55"/>
    <hyperlink ref="I294" r:id="rId56"/>
    <hyperlink ref="I299" r:id="rId57"/>
    <hyperlink ref="I304" r:id="rId58"/>
    <hyperlink ref="I307" r:id="rId59"/>
    <hyperlink ref="I312" r:id="rId60"/>
    <hyperlink ref="I316" r:id="rId61"/>
    <hyperlink ref="I320" r:id="rId62"/>
    <hyperlink ref="I322" r:id="rId63"/>
    <hyperlink ref="I330" r:id="rId64"/>
    <hyperlink ref="I336" r:id="rId65"/>
    <hyperlink ref="I342" r:id="rId66"/>
    <hyperlink ref="I346" r:id="rId67"/>
    <hyperlink ref="I354" r:id="rId68"/>
    <hyperlink ref="I359" r:id="rId69"/>
    <hyperlink ref="I364" r:id="rId70"/>
    <hyperlink ref="I368" r:id="rId71"/>
    <hyperlink ref="I374" r:id="rId72"/>
    <hyperlink ref="I382" r:id="rId73"/>
    <hyperlink ref="I388" r:id="rId74"/>
    <hyperlink ref="I392" r:id="rId75"/>
    <hyperlink ref="I393" r:id="rId76"/>
    <hyperlink ref="I397" r:id="rId77"/>
    <hyperlink ref="I402" r:id="rId78"/>
    <hyperlink ref="I406" r:id="rId79"/>
    <hyperlink ref="I409" r:id="rId80"/>
    <hyperlink ref="I413" r:id="rId81"/>
    <hyperlink ref="I425" r:id="rId82"/>
    <hyperlink ref="I435" r:id="rId83"/>
    <hyperlink ref="I439" r:id="rId84"/>
    <hyperlink ref="I441" r:id="rId85"/>
    <hyperlink ref="I443" r:id="rId86"/>
    <hyperlink ref="I447" r:id="rId87"/>
    <hyperlink ref="I452" r:id="rId88"/>
    <hyperlink ref="I455" r:id="rId89"/>
    <hyperlink ref="I458" r:id="rId90"/>
    <hyperlink ref="I464" r:id="rId91"/>
    <hyperlink ref="I474" r:id="rId92"/>
    <hyperlink ref="I487" r:id="rId93"/>
    <hyperlink ref="I495" r:id="rId94"/>
    <hyperlink ref="I498" r:id="rId95"/>
    <hyperlink ref="I505" r:id="rId96"/>
    <hyperlink ref="I510" r:id="rId97"/>
    <hyperlink ref="I519" r:id="rId98"/>
    <hyperlink ref="I526" r:id="rId99"/>
    <hyperlink ref="I530" r:id="rId100"/>
    <hyperlink ref="I535" r:id="rId101"/>
    <hyperlink ref="I542" r:id="rId102"/>
    <hyperlink ref="I549" r:id="rId103"/>
    <hyperlink ref="I553" r:id="rId104"/>
    <hyperlink ref="I559" r:id="rId105"/>
    <hyperlink ref="I560" r:id="rId106"/>
    <hyperlink ref="I563" r:id="rId107"/>
    <hyperlink ref="I567" r:id="rId108"/>
    <hyperlink ref="I570" r:id="rId109"/>
    <hyperlink ref="I574" r:id="rId110"/>
    <hyperlink ref="I575" r:id="rId111"/>
    <hyperlink ref="I580" r:id="rId112"/>
    <hyperlink ref="I583" r:id="rId113"/>
  </hyperlinks>
  <pageMargins left="1" right="1" top="1" bottom="1" header="0" footer="0"/>
  <pageSetup paperSize="9" scale="27" orientation="portrait" r:id="rId114"/>
  <rowBreaks count="20" manualBreakCount="20">
    <brk id="46" max="16383" man="1"/>
    <brk id="95" max="16383" man="1"/>
    <brk id="144" max="16383" man="1"/>
    <brk id="194" max="16383" man="1"/>
    <brk id="246" max="16383" man="1"/>
    <brk id="298" max="16383" man="1"/>
    <brk id="321" man="1"/>
    <brk id="262" man="1"/>
    <brk id="151" man="1"/>
    <brk id="57" man="1"/>
    <brk id="373" max="16383" man="1"/>
    <brk id="424" max="16383" man="1"/>
    <brk id="473" max="16383" man="1"/>
    <brk id="525" max="16383" man="1"/>
    <brk id="569" man="1"/>
    <brk id="442" man="1"/>
    <brk id="203" man="1"/>
    <brk id="381" man="1"/>
    <brk id="509" man="1"/>
    <brk id="95" man="1"/>
  </rowBreaks>
  <drawing r:id="rId11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topLeftCell="E60" zoomScaleNormal="100" zoomScaleSheetLayoutView="106" workbookViewId="0">
      <selection activeCell="A62" sqref="A62:M63"/>
    </sheetView>
  </sheetViews>
  <sheetFormatPr defaultColWidth="14.42578125" defaultRowHeight="15" customHeight="1"/>
  <cols>
    <col min="1" max="1" width="7.5703125" customWidth="1"/>
    <col min="2" max="2" width="8" customWidth="1"/>
    <col min="3" max="3" width="8.140625" customWidth="1"/>
    <col min="4" max="4" width="39" customWidth="1"/>
    <col min="5" max="5" width="36.140625" customWidth="1"/>
    <col min="6" max="6" width="17.85546875" customWidth="1"/>
    <col min="7" max="7" width="10.28515625" customWidth="1"/>
    <col min="8" max="8" width="18.28515625" customWidth="1"/>
    <col min="9" max="9" width="30.28515625" style="80" customWidth="1"/>
    <col min="10" max="10" width="30.140625" customWidth="1"/>
    <col min="11" max="11" width="17.28515625" customWidth="1"/>
    <col min="12" max="12" width="14.140625" customWidth="1"/>
    <col min="13" max="26" width="8.7109375" customWidth="1"/>
  </cols>
  <sheetData>
    <row r="1" spans="1:12" ht="111.75" customHeight="1">
      <c r="A1" s="156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1"/>
    </row>
    <row r="2" spans="1:12" ht="39.75" customHeight="1">
      <c r="A2" s="157" t="s">
        <v>943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1"/>
    </row>
    <row r="3" spans="1:12" ht="31.5">
      <c r="A3" s="23" t="s">
        <v>944</v>
      </c>
      <c r="B3" s="23" t="s">
        <v>2</v>
      </c>
      <c r="C3" s="23" t="s">
        <v>945</v>
      </c>
      <c r="D3" s="23" t="s">
        <v>4</v>
      </c>
      <c r="E3" s="23" t="s">
        <v>946</v>
      </c>
      <c r="F3" s="23" t="s">
        <v>6</v>
      </c>
      <c r="G3" s="33" t="s">
        <v>947</v>
      </c>
      <c r="H3" s="23" t="s">
        <v>468</v>
      </c>
      <c r="I3" s="82" t="s">
        <v>469</v>
      </c>
      <c r="J3" s="23" t="s">
        <v>11</v>
      </c>
      <c r="K3" s="23" t="s">
        <v>948</v>
      </c>
      <c r="L3" s="23" t="s">
        <v>949</v>
      </c>
    </row>
    <row r="4" spans="1:12" ht="75" customHeight="1">
      <c r="A4" s="34">
        <v>1</v>
      </c>
      <c r="B4" s="34">
        <v>1</v>
      </c>
      <c r="C4" s="35">
        <v>701</v>
      </c>
      <c r="D4" s="36" t="s">
        <v>545</v>
      </c>
      <c r="E4" s="36" t="s">
        <v>950</v>
      </c>
      <c r="F4" s="36" t="s">
        <v>485</v>
      </c>
      <c r="G4" s="36" t="s">
        <v>99</v>
      </c>
      <c r="H4" s="34">
        <v>9099063001</v>
      </c>
      <c r="I4" s="85" t="s">
        <v>951</v>
      </c>
      <c r="J4" s="36" t="s">
        <v>952</v>
      </c>
      <c r="K4" s="36">
        <v>120</v>
      </c>
      <c r="L4" s="37">
        <v>120</v>
      </c>
    </row>
    <row r="5" spans="1:12" ht="75" customHeight="1">
      <c r="A5" s="34">
        <v>2</v>
      </c>
      <c r="B5" s="34">
        <v>1</v>
      </c>
      <c r="C5" s="35">
        <v>746</v>
      </c>
      <c r="D5" s="36" t="s">
        <v>953</v>
      </c>
      <c r="E5" s="36" t="s">
        <v>954</v>
      </c>
      <c r="F5" s="36" t="s">
        <v>485</v>
      </c>
      <c r="G5" s="36" t="s">
        <v>99</v>
      </c>
      <c r="H5" s="34">
        <v>9099063346</v>
      </c>
      <c r="I5" s="85" t="s">
        <v>955</v>
      </c>
      <c r="J5" s="36" t="s">
        <v>952</v>
      </c>
      <c r="K5" s="36">
        <v>180</v>
      </c>
      <c r="L5" s="37">
        <v>180</v>
      </c>
    </row>
    <row r="6" spans="1:12" ht="75" customHeight="1">
      <c r="A6" s="34">
        <v>3</v>
      </c>
      <c r="B6" s="34">
        <v>1</v>
      </c>
      <c r="C6" s="34">
        <v>761</v>
      </c>
      <c r="D6" s="36" t="s">
        <v>956</v>
      </c>
      <c r="E6" s="36" t="s">
        <v>957</v>
      </c>
      <c r="F6" s="36" t="s">
        <v>519</v>
      </c>
      <c r="G6" s="36" t="s">
        <v>99</v>
      </c>
      <c r="H6" s="38">
        <v>9099063361</v>
      </c>
      <c r="I6" s="86" t="s">
        <v>958</v>
      </c>
      <c r="J6" s="193" t="s">
        <v>959</v>
      </c>
      <c r="K6" s="150"/>
      <c r="L6" s="151"/>
    </row>
    <row r="7" spans="1:12" ht="75" customHeight="1">
      <c r="A7" s="34">
        <v>4</v>
      </c>
      <c r="B7" s="35">
        <v>1</v>
      </c>
      <c r="C7" s="35">
        <v>762</v>
      </c>
      <c r="D7" s="38" t="s">
        <v>960</v>
      </c>
      <c r="E7" s="38" t="s">
        <v>961</v>
      </c>
      <c r="F7" s="38" t="s">
        <v>519</v>
      </c>
      <c r="G7" s="38" t="s">
        <v>99</v>
      </c>
      <c r="H7" s="34">
        <v>9099063362</v>
      </c>
      <c r="I7" s="85" t="s">
        <v>962</v>
      </c>
      <c r="J7" s="38" t="s">
        <v>952</v>
      </c>
      <c r="K7" s="35">
        <v>60</v>
      </c>
      <c r="L7" s="37">
        <v>60</v>
      </c>
    </row>
    <row r="8" spans="1:12" ht="75" customHeight="1">
      <c r="A8" s="189">
        <v>5</v>
      </c>
      <c r="B8" s="189">
        <v>1</v>
      </c>
      <c r="C8" s="190">
        <v>778</v>
      </c>
      <c r="D8" s="194" t="s">
        <v>963</v>
      </c>
      <c r="E8" s="186" t="s">
        <v>964</v>
      </c>
      <c r="F8" s="186" t="s">
        <v>485</v>
      </c>
      <c r="G8" s="186" t="s">
        <v>99</v>
      </c>
      <c r="H8" s="186" t="s">
        <v>965</v>
      </c>
      <c r="I8" s="187" t="s">
        <v>966</v>
      </c>
      <c r="J8" s="36" t="s">
        <v>952</v>
      </c>
      <c r="K8" s="35">
        <v>180</v>
      </c>
      <c r="L8" s="35">
        <v>180</v>
      </c>
    </row>
    <row r="9" spans="1:12" ht="75" customHeight="1">
      <c r="A9" s="142"/>
      <c r="B9" s="142"/>
      <c r="C9" s="142"/>
      <c r="D9" s="142"/>
      <c r="E9" s="142"/>
      <c r="F9" s="142"/>
      <c r="G9" s="142"/>
      <c r="H9" s="142"/>
      <c r="I9" s="142"/>
      <c r="J9" s="36" t="s">
        <v>967</v>
      </c>
      <c r="K9" s="35">
        <v>60</v>
      </c>
      <c r="L9" s="35">
        <v>60</v>
      </c>
    </row>
    <row r="10" spans="1:12" ht="75" customHeight="1">
      <c r="A10" s="143"/>
      <c r="B10" s="143"/>
      <c r="C10" s="143"/>
      <c r="D10" s="143"/>
      <c r="E10" s="143"/>
      <c r="F10" s="143"/>
      <c r="G10" s="143"/>
      <c r="H10" s="143"/>
      <c r="I10" s="143"/>
      <c r="J10" s="36" t="s">
        <v>968</v>
      </c>
      <c r="K10" s="35">
        <v>30</v>
      </c>
      <c r="L10" s="35">
        <v>30</v>
      </c>
    </row>
    <row r="11" spans="1:12" ht="75" customHeight="1">
      <c r="A11" s="34">
        <v>6</v>
      </c>
      <c r="B11" s="34">
        <v>1</v>
      </c>
      <c r="C11" s="35">
        <v>807</v>
      </c>
      <c r="D11" s="36" t="s">
        <v>969</v>
      </c>
      <c r="E11" s="36" t="s">
        <v>970</v>
      </c>
      <c r="F11" s="36" t="s">
        <v>485</v>
      </c>
      <c r="G11" s="36" t="s">
        <v>99</v>
      </c>
      <c r="H11" s="34">
        <v>9099063460</v>
      </c>
      <c r="I11" s="85" t="s">
        <v>971</v>
      </c>
      <c r="J11" s="36" t="s">
        <v>952</v>
      </c>
      <c r="K11" s="36">
        <v>180</v>
      </c>
      <c r="L11" s="37">
        <v>180</v>
      </c>
    </row>
    <row r="12" spans="1:12" ht="75" customHeight="1">
      <c r="A12" s="34">
        <v>7</v>
      </c>
      <c r="B12" s="34">
        <v>1</v>
      </c>
      <c r="C12" s="35">
        <v>820</v>
      </c>
      <c r="D12" s="36" t="s">
        <v>972</v>
      </c>
      <c r="E12" s="36" t="s">
        <v>973</v>
      </c>
      <c r="F12" s="36" t="s">
        <v>485</v>
      </c>
      <c r="G12" s="36" t="s">
        <v>99</v>
      </c>
      <c r="H12" s="34">
        <v>9099002539</v>
      </c>
      <c r="I12" s="85" t="s">
        <v>974</v>
      </c>
      <c r="J12" s="36" t="s">
        <v>952</v>
      </c>
      <c r="K12" s="36">
        <v>90</v>
      </c>
      <c r="L12" s="37">
        <v>90</v>
      </c>
    </row>
    <row r="13" spans="1:12" ht="75" customHeight="1">
      <c r="A13" s="34">
        <v>8</v>
      </c>
      <c r="B13" s="34">
        <v>1</v>
      </c>
      <c r="C13" s="34">
        <v>837</v>
      </c>
      <c r="D13" s="36" t="s">
        <v>975</v>
      </c>
      <c r="E13" s="36" t="s">
        <v>976</v>
      </c>
      <c r="F13" s="36" t="s">
        <v>519</v>
      </c>
      <c r="G13" s="36" t="s">
        <v>99</v>
      </c>
      <c r="H13" s="34">
        <v>9825553149</v>
      </c>
      <c r="I13" s="85" t="s">
        <v>977</v>
      </c>
      <c r="J13" s="36" t="s">
        <v>952</v>
      </c>
      <c r="K13" s="36">
        <v>120</v>
      </c>
      <c r="L13" s="37">
        <v>120</v>
      </c>
    </row>
    <row r="14" spans="1:12" ht="75" customHeight="1">
      <c r="A14" s="34">
        <v>9</v>
      </c>
      <c r="B14" s="34">
        <v>1</v>
      </c>
      <c r="C14" s="35">
        <v>838</v>
      </c>
      <c r="D14" s="36" t="s">
        <v>978</v>
      </c>
      <c r="E14" s="36" t="s">
        <v>979</v>
      </c>
      <c r="F14" s="36" t="s">
        <v>980</v>
      </c>
      <c r="G14" s="36" t="s">
        <v>99</v>
      </c>
      <c r="H14" s="36" t="s">
        <v>981</v>
      </c>
      <c r="I14" s="85" t="s">
        <v>982</v>
      </c>
      <c r="J14" s="36" t="s">
        <v>952</v>
      </c>
      <c r="K14" s="36">
        <v>180</v>
      </c>
      <c r="L14" s="37">
        <v>180</v>
      </c>
    </row>
    <row r="15" spans="1:12" ht="75" customHeight="1">
      <c r="A15" s="188">
        <v>10</v>
      </c>
      <c r="B15" s="189">
        <v>1</v>
      </c>
      <c r="C15" s="190">
        <v>839</v>
      </c>
      <c r="D15" s="186" t="s">
        <v>983</v>
      </c>
      <c r="E15" s="186" t="s">
        <v>984</v>
      </c>
      <c r="F15" s="186" t="s">
        <v>980</v>
      </c>
      <c r="G15" s="186" t="s">
        <v>985</v>
      </c>
      <c r="H15" s="191">
        <v>9099061044</v>
      </c>
      <c r="I15" s="187" t="s">
        <v>986</v>
      </c>
      <c r="J15" s="132" t="s">
        <v>1972</v>
      </c>
      <c r="K15" s="37">
        <v>60</v>
      </c>
      <c r="L15" s="37">
        <v>60</v>
      </c>
    </row>
    <row r="16" spans="1:12" ht="75" customHeight="1">
      <c r="A16" s="142"/>
      <c r="B16" s="142"/>
      <c r="C16" s="142"/>
      <c r="D16" s="142"/>
      <c r="E16" s="142"/>
      <c r="F16" s="142"/>
      <c r="G16" s="142"/>
      <c r="H16" s="142"/>
      <c r="I16" s="142"/>
      <c r="J16" s="36" t="s">
        <v>987</v>
      </c>
      <c r="K16" s="37">
        <v>30</v>
      </c>
      <c r="L16" s="37">
        <v>30</v>
      </c>
    </row>
    <row r="17" spans="1:12" ht="75" customHeight="1">
      <c r="A17" s="143"/>
      <c r="B17" s="143"/>
      <c r="C17" s="143"/>
      <c r="D17" s="143"/>
      <c r="E17" s="143"/>
      <c r="F17" s="143"/>
      <c r="G17" s="143"/>
      <c r="H17" s="143"/>
      <c r="I17" s="143"/>
      <c r="J17" s="132" t="s">
        <v>1973</v>
      </c>
      <c r="K17" s="37">
        <v>30</v>
      </c>
      <c r="L17" s="37">
        <v>30</v>
      </c>
    </row>
    <row r="18" spans="1:12" ht="75" customHeight="1">
      <c r="A18" s="34">
        <v>11</v>
      </c>
      <c r="B18" s="41">
        <v>1</v>
      </c>
      <c r="C18" s="37">
        <v>845</v>
      </c>
      <c r="D18" s="36" t="s">
        <v>988</v>
      </c>
      <c r="E18" s="36" t="s">
        <v>989</v>
      </c>
      <c r="F18" s="41" t="s">
        <v>485</v>
      </c>
      <c r="G18" s="41" t="s">
        <v>99</v>
      </c>
      <c r="H18" s="41">
        <v>9879995789</v>
      </c>
      <c r="I18" s="85" t="s">
        <v>990</v>
      </c>
      <c r="J18" s="36" t="s">
        <v>952</v>
      </c>
      <c r="K18" s="36">
        <v>30</v>
      </c>
      <c r="L18" s="41">
        <v>30</v>
      </c>
    </row>
    <row r="19" spans="1:12" ht="75" customHeight="1">
      <c r="A19" s="34">
        <v>12</v>
      </c>
      <c r="B19" s="41">
        <v>1</v>
      </c>
      <c r="C19" s="41">
        <v>851</v>
      </c>
      <c r="D19" s="36" t="s">
        <v>991</v>
      </c>
      <c r="E19" s="36" t="s">
        <v>992</v>
      </c>
      <c r="F19" s="41" t="s">
        <v>485</v>
      </c>
      <c r="G19" s="41" t="s">
        <v>99</v>
      </c>
      <c r="H19" s="41">
        <v>9712756888</v>
      </c>
      <c r="I19" s="85" t="s">
        <v>993</v>
      </c>
      <c r="J19" s="36" t="s">
        <v>952</v>
      </c>
      <c r="K19" s="41">
        <v>60</v>
      </c>
      <c r="L19" s="41">
        <v>60</v>
      </c>
    </row>
    <row r="20" spans="1:12" ht="75" customHeight="1">
      <c r="A20" s="34">
        <v>13</v>
      </c>
      <c r="B20" s="41">
        <v>1</v>
      </c>
      <c r="C20" s="41">
        <v>856</v>
      </c>
      <c r="D20" s="38" t="s">
        <v>994</v>
      </c>
      <c r="E20" s="36" t="s">
        <v>995</v>
      </c>
      <c r="F20" s="41" t="s">
        <v>485</v>
      </c>
      <c r="G20" s="41" t="s">
        <v>99</v>
      </c>
      <c r="H20" s="41">
        <v>9824866125</v>
      </c>
      <c r="I20" s="85" t="s">
        <v>996</v>
      </c>
      <c r="J20" s="36" t="s">
        <v>952</v>
      </c>
      <c r="K20" s="41">
        <v>360</v>
      </c>
      <c r="L20" s="41">
        <v>360</v>
      </c>
    </row>
    <row r="21" spans="1:12" ht="75" customHeight="1">
      <c r="A21" s="34">
        <v>14</v>
      </c>
      <c r="B21" s="41">
        <v>1</v>
      </c>
      <c r="C21" s="41">
        <v>857</v>
      </c>
      <c r="D21" s="38" t="s">
        <v>997</v>
      </c>
      <c r="E21" s="36" t="s">
        <v>998</v>
      </c>
      <c r="F21" s="41" t="s">
        <v>485</v>
      </c>
      <c r="G21" s="41" t="s">
        <v>99</v>
      </c>
      <c r="H21" s="41">
        <v>9099914437</v>
      </c>
      <c r="I21" s="85" t="s">
        <v>999</v>
      </c>
      <c r="J21" s="36" t="s">
        <v>952</v>
      </c>
      <c r="K21" s="41">
        <v>180</v>
      </c>
      <c r="L21" s="41">
        <v>180</v>
      </c>
    </row>
    <row r="22" spans="1:12" ht="75" customHeight="1">
      <c r="A22" s="34">
        <v>15</v>
      </c>
      <c r="B22" s="34">
        <v>2</v>
      </c>
      <c r="C22" s="34">
        <v>709</v>
      </c>
      <c r="D22" s="36" t="s">
        <v>1000</v>
      </c>
      <c r="E22" s="36" t="s">
        <v>1001</v>
      </c>
      <c r="F22" s="36" t="s">
        <v>1002</v>
      </c>
      <c r="G22" s="36" t="s">
        <v>99</v>
      </c>
      <c r="H22" s="34">
        <v>9099063309</v>
      </c>
      <c r="I22" s="85" t="s">
        <v>1003</v>
      </c>
      <c r="J22" s="36" t="s">
        <v>952</v>
      </c>
      <c r="K22" s="37">
        <v>60</v>
      </c>
      <c r="L22" s="37">
        <v>60</v>
      </c>
    </row>
    <row r="23" spans="1:12" ht="75" customHeight="1">
      <c r="A23" s="34">
        <v>16</v>
      </c>
      <c r="B23" s="34">
        <v>2</v>
      </c>
      <c r="C23" s="35">
        <v>713</v>
      </c>
      <c r="D23" s="36" t="s">
        <v>1004</v>
      </c>
      <c r="E23" s="38" t="s">
        <v>1005</v>
      </c>
      <c r="F23" s="38" t="s">
        <v>1002</v>
      </c>
      <c r="G23" s="38" t="s">
        <v>99</v>
      </c>
      <c r="H23" s="34">
        <v>9099063313</v>
      </c>
      <c r="I23" s="85" t="s">
        <v>1006</v>
      </c>
      <c r="J23" s="38" t="s">
        <v>952</v>
      </c>
      <c r="K23" s="37">
        <v>120</v>
      </c>
      <c r="L23" s="37">
        <v>120</v>
      </c>
    </row>
    <row r="24" spans="1:12" ht="75" customHeight="1">
      <c r="A24" s="34">
        <v>17</v>
      </c>
      <c r="B24" s="34">
        <v>2</v>
      </c>
      <c r="C24" s="34">
        <v>721</v>
      </c>
      <c r="D24" s="36" t="s">
        <v>1007</v>
      </c>
      <c r="E24" s="36" t="s">
        <v>1008</v>
      </c>
      <c r="F24" s="36" t="s">
        <v>1009</v>
      </c>
      <c r="G24" s="36" t="s">
        <v>99</v>
      </c>
      <c r="H24" s="34">
        <v>9099063321</v>
      </c>
      <c r="I24" s="85" t="s">
        <v>1010</v>
      </c>
      <c r="J24" s="36" t="s">
        <v>952</v>
      </c>
      <c r="K24" s="41">
        <v>60</v>
      </c>
      <c r="L24" s="41">
        <v>60</v>
      </c>
    </row>
    <row r="25" spans="1:12" ht="75" customHeight="1">
      <c r="A25" s="34">
        <v>18</v>
      </c>
      <c r="B25" s="34">
        <v>2</v>
      </c>
      <c r="C25" s="35">
        <v>725</v>
      </c>
      <c r="D25" s="38" t="s">
        <v>1011</v>
      </c>
      <c r="E25" s="36" t="s">
        <v>1012</v>
      </c>
      <c r="F25" s="36" t="s">
        <v>1013</v>
      </c>
      <c r="G25" s="36" t="s">
        <v>99</v>
      </c>
      <c r="H25" s="34">
        <v>9099063325</v>
      </c>
      <c r="I25" s="85" t="s">
        <v>1014</v>
      </c>
      <c r="J25" s="36" t="s">
        <v>952</v>
      </c>
      <c r="K25" s="37">
        <v>180</v>
      </c>
      <c r="L25" s="37">
        <v>180</v>
      </c>
    </row>
    <row r="26" spans="1:12" ht="75" customHeight="1">
      <c r="A26" s="34">
        <v>19</v>
      </c>
      <c r="B26" s="34">
        <v>2</v>
      </c>
      <c r="C26" s="35">
        <v>769</v>
      </c>
      <c r="D26" s="36" t="s">
        <v>1015</v>
      </c>
      <c r="E26" s="36" t="s">
        <v>1016</v>
      </c>
      <c r="F26" s="36" t="s">
        <v>527</v>
      </c>
      <c r="G26" s="36" t="s">
        <v>99</v>
      </c>
      <c r="H26" s="34">
        <v>9099063369</v>
      </c>
      <c r="I26" s="85" t="s">
        <v>1017</v>
      </c>
      <c r="J26" s="36" t="s">
        <v>952</v>
      </c>
      <c r="K26" s="41">
        <v>120</v>
      </c>
      <c r="L26" s="41">
        <v>120</v>
      </c>
    </row>
    <row r="27" spans="1:12" ht="75" customHeight="1">
      <c r="A27" s="34">
        <v>20</v>
      </c>
      <c r="B27" s="34">
        <v>2</v>
      </c>
      <c r="C27" s="35">
        <v>803</v>
      </c>
      <c r="D27" s="36" t="s">
        <v>1018</v>
      </c>
      <c r="E27" s="36" t="s">
        <v>1019</v>
      </c>
      <c r="F27" s="36" t="s">
        <v>571</v>
      </c>
      <c r="G27" s="36" t="s">
        <v>99</v>
      </c>
      <c r="H27" s="34">
        <v>9099063466</v>
      </c>
      <c r="I27" s="85" t="s">
        <v>1020</v>
      </c>
      <c r="J27" s="36" t="s">
        <v>952</v>
      </c>
      <c r="K27" s="37">
        <v>120</v>
      </c>
      <c r="L27" s="37">
        <v>120</v>
      </c>
    </row>
    <row r="28" spans="1:12" ht="75" customHeight="1">
      <c r="A28" s="34">
        <v>21</v>
      </c>
      <c r="B28" s="41">
        <v>2</v>
      </c>
      <c r="C28" s="41">
        <v>846</v>
      </c>
      <c r="D28" s="36" t="s">
        <v>1021</v>
      </c>
      <c r="E28" s="36" t="s">
        <v>1022</v>
      </c>
      <c r="F28" s="36" t="s">
        <v>589</v>
      </c>
      <c r="G28" s="41" t="s">
        <v>99</v>
      </c>
      <c r="H28" s="41">
        <v>9978944390</v>
      </c>
      <c r="I28" s="85" t="s">
        <v>1023</v>
      </c>
      <c r="J28" s="36" t="s">
        <v>952</v>
      </c>
      <c r="K28" s="41">
        <v>60</v>
      </c>
      <c r="L28" s="41">
        <v>60</v>
      </c>
    </row>
    <row r="29" spans="1:12" ht="75" customHeight="1">
      <c r="A29" s="34">
        <v>22</v>
      </c>
      <c r="B29" s="41">
        <v>2</v>
      </c>
      <c r="C29" s="41">
        <v>849</v>
      </c>
      <c r="D29" s="36" t="s">
        <v>1024</v>
      </c>
      <c r="E29" s="36" t="s">
        <v>1025</v>
      </c>
      <c r="F29" s="36" t="s">
        <v>1026</v>
      </c>
      <c r="G29" s="41" t="s">
        <v>99</v>
      </c>
      <c r="H29" s="41">
        <v>9004105213</v>
      </c>
      <c r="I29" s="85" t="s">
        <v>1027</v>
      </c>
      <c r="J29" s="36" t="s">
        <v>952</v>
      </c>
      <c r="K29" s="41">
        <v>60</v>
      </c>
      <c r="L29" s="41">
        <v>60</v>
      </c>
    </row>
    <row r="30" spans="1:12" ht="75" customHeight="1">
      <c r="A30" s="34">
        <v>23</v>
      </c>
      <c r="B30" s="41">
        <v>2</v>
      </c>
      <c r="C30" s="41">
        <v>852</v>
      </c>
      <c r="D30" s="36" t="s">
        <v>1028</v>
      </c>
      <c r="E30" s="42" t="s">
        <v>1029</v>
      </c>
      <c r="F30" s="36" t="s">
        <v>1030</v>
      </c>
      <c r="G30" s="41" t="s">
        <v>99</v>
      </c>
      <c r="H30" s="41">
        <v>7624010637</v>
      </c>
      <c r="I30" s="85" t="s">
        <v>1031</v>
      </c>
      <c r="J30" s="36" t="s">
        <v>952</v>
      </c>
      <c r="K30" s="41">
        <v>60</v>
      </c>
      <c r="L30" s="41">
        <v>60</v>
      </c>
    </row>
    <row r="31" spans="1:12" ht="75" customHeight="1">
      <c r="A31" s="34">
        <v>24</v>
      </c>
      <c r="B31" s="41">
        <v>2</v>
      </c>
      <c r="C31" s="41">
        <v>858</v>
      </c>
      <c r="D31" s="38" t="s">
        <v>1032</v>
      </c>
      <c r="E31" s="36" t="s">
        <v>1033</v>
      </c>
      <c r="F31" s="41" t="s">
        <v>1034</v>
      </c>
      <c r="G31" s="41" t="s">
        <v>99</v>
      </c>
      <c r="H31" s="41">
        <v>9825500248</v>
      </c>
      <c r="I31" s="85" t="s">
        <v>1035</v>
      </c>
      <c r="J31" s="36" t="s">
        <v>952</v>
      </c>
      <c r="K31" s="41">
        <v>60</v>
      </c>
      <c r="L31" s="41">
        <v>60</v>
      </c>
    </row>
    <row r="32" spans="1:12" ht="75" customHeight="1">
      <c r="A32" s="34">
        <v>25</v>
      </c>
      <c r="B32" s="34">
        <v>3</v>
      </c>
      <c r="C32" s="35">
        <v>702</v>
      </c>
      <c r="D32" s="36" t="s">
        <v>1036</v>
      </c>
      <c r="E32" s="36" t="s">
        <v>1037</v>
      </c>
      <c r="F32" s="36" t="s">
        <v>650</v>
      </c>
      <c r="G32" s="36" t="s">
        <v>99</v>
      </c>
      <c r="H32" s="34">
        <v>9099063302</v>
      </c>
      <c r="I32" s="85" t="s">
        <v>1038</v>
      </c>
      <c r="J32" s="36" t="s">
        <v>952</v>
      </c>
      <c r="K32" s="37">
        <v>90</v>
      </c>
      <c r="L32" s="37">
        <v>90</v>
      </c>
    </row>
    <row r="33" spans="1:12" ht="75" customHeight="1">
      <c r="A33" s="34">
        <v>26</v>
      </c>
      <c r="B33" s="34">
        <v>3</v>
      </c>
      <c r="C33" s="35">
        <v>705</v>
      </c>
      <c r="D33" s="36" t="s">
        <v>1039</v>
      </c>
      <c r="E33" s="36" t="s">
        <v>1040</v>
      </c>
      <c r="F33" s="36" t="s">
        <v>646</v>
      </c>
      <c r="G33" s="36" t="s">
        <v>99</v>
      </c>
      <c r="H33" s="34">
        <v>9099063305</v>
      </c>
      <c r="I33" s="85" t="s">
        <v>1041</v>
      </c>
      <c r="J33" s="36" t="s">
        <v>952</v>
      </c>
      <c r="K33" s="37">
        <v>120</v>
      </c>
      <c r="L33" s="37">
        <v>120</v>
      </c>
    </row>
    <row r="34" spans="1:12" ht="75" customHeight="1">
      <c r="A34" s="34">
        <v>27</v>
      </c>
      <c r="B34" s="34">
        <v>3</v>
      </c>
      <c r="C34" s="35">
        <v>755</v>
      </c>
      <c r="D34" s="36" t="s">
        <v>1042</v>
      </c>
      <c r="E34" s="36" t="s">
        <v>1043</v>
      </c>
      <c r="F34" s="36" t="s">
        <v>650</v>
      </c>
      <c r="G34" s="36" t="s">
        <v>99</v>
      </c>
      <c r="H34" s="34">
        <v>9099063355</v>
      </c>
      <c r="I34" s="85" t="s">
        <v>1044</v>
      </c>
      <c r="J34" s="36" t="s">
        <v>952</v>
      </c>
      <c r="K34" s="37">
        <v>150</v>
      </c>
      <c r="L34" s="37">
        <v>150</v>
      </c>
    </row>
    <row r="35" spans="1:12" ht="75" customHeight="1">
      <c r="A35" s="34">
        <v>28</v>
      </c>
      <c r="B35" s="34">
        <v>3</v>
      </c>
      <c r="C35" s="35">
        <v>804</v>
      </c>
      <c r="D35" s="36" t="s">
        <v>1045</v>
      </c>
      <c r="E35" s="36" t="s">
        <v>1046</v>
      </c>
      <c r="F35" s="36" t="s">
        <v>1047</v>
      </c>
      <c r="G35" s="36" t="s">
        <v>99</v>
      </c>
      <c r="H35" s="36">
        <v>9099063467</v>
      </c>
      <c r="I35" s="85" t="s">
        <v>1048</v>
      </c>
      <c r="J35" s="36" t="s">
        <v>952</v>
      </c>
      <c r="K35" s="37">
        <v>120</v>
      </c>
      <c r="L35" s="37">
        <v>120</v>
      </c>
    </row>
    <row r="36" spans="1:12" ht="75" customHeight="1">
      <c r="A36" s="34">
        <v>29</v>
      </c>
      <c r="B36" s="34">
        <v>3</v>
      </c>
      <c r="C36" s="35">
        <v>829</v>
      </c>
      <c r="D36" s="38" t="s">
        <v>1049</v>
      </c>
      <c r="E36" s="38" t="s">
        <v>1050</v>
      </c>
      <c r="F36" s="38" t="s">
        <v>650</v>
      </c>
      <c r="G36" s="38" t="s">
        <v>99</v>
      </c>
      <c r="H36" s="34">
        <v>9099063291</v>
      </c>
      <c r="I36" s="85" t="s">
        <v>1051</v>
      </c>
      <c r="J36" s="38" t="s">
        <v>952</v>
      </c>
      <c r="K36" s="37">
        <v>60</v>
      </c>
      <c r="L36" s="37">
        <v>60</v>
      </c>
    </row>
    <row r="37" spans="1:12" ht="75" customHeight="1">
      <c r="A37" s="34">
        <v>30</v>
      </c>
      <c r="B37" s="41">
        <v>3</v>
      </c>
      <c r="C37" s="41">
        <v>850</v>
      </c>
      <c r="D37" s="36" t="s">
        <v>1052</v>
      </c>
      <c r="E37" s="36" t="s">
        <v>1053</v>
      </c>
      <c r="F37" s="36" t="s">
        <v>1054</v>
      </c>
      <c r="G37" s="38" t="s">
        <v>99</v>
      </c>
      <c r="H37" s="34">
        <v>9825429396</v>
      </c>
      <c r="I37" s="85" t="s">
        <v>1055</v>
      </c>
      <c r="J37" s="38" t="s">
        <v>952</v>
      </c>
      <c r="K37" s="38">
        <v>30</v>
      </c>
      <c r="L37" s="37">
        <v>30</v>
      </c>
    </row>
    <row r="38" spans="1:12" ht="75" customHeight="1">
      <c r="A38" s="34">
        <v>31</v>
      </c>
      <c r="B38" s="34">
        <v>4</v>
      </c>
      <c r="C38" s="35">
        <v>727</v>
      </c>
      <c r="D38" s="38" t="s">
        <v>846</v>
      </c>
      <c r="E38" s="36" t="s">
        <v>1056</v>
      </c>
      <c r="F38" s="36" t="s">
        <v>745</v>
      </c>
      <c r="G38" s="36" t="s">
        <v>99</v>
      </c>
      <c r="H38" s="34">
        <v>9099063327</v>
      </c>
      <c r="I38" s="85" t="s">
        <v>1057</v>
      </c>
      <c r="J38" s="36" t="s">
        <v>952</v>
      </c>
      <c r="K38" s="36">
        <v>90</v>
      </c>
      <c r="L38" s="37">
        <v>90</v>
      </c>
    </row>
    <row r="39" spans="1:12" ht="75" customHeight="1">
      <c r="A39" s="34">
        <v>32</v>
      </c>
      <c r="B39" s="34">
        <v>4</v>
      </c>
      <c r="C39" s="35">
        <v>736</v>
      </c>
      <c r="D39" s="36" t="s">
        <v>1058</v>
      </c>
      <c r="E39" s="36" t="s">
        <v>1059</v>
      </c>
      <c r="F39" s="36" t="s">
        <v>757</v>
      </c>
      <c r="G39" s="36" t="s">
        <v>99</v>
      </c>
      <c r="H39" s="34">
        <v>9099063336</v>
      </c>
      <c r="I39" s="85" t="s">
        <v>1060</v>
      </c>
      <c r="J39" s="36" t="s">
        <v>952</v>
      </c>
      <c r="K39" s="36">
        <v>60</v>
      </c>
      <c r="L39" s="37">
        <v>60</v>
      </c>
    </row>
    <row r="40" spans="1:12" ht="75" customHeight="1">
      <c r="A40" s="34">
        <v>33</v>
      </c>
      <c r="B40" s="34">
        <v>4</v>
      </c>
      <c r="C40" s="35">
        <v>759</v>
      </c>
      <c r="D40" s="36" t="s">
        <v>1061</v>
      </c>
      <c r="E40" s="36" t="s">
        <v>1062</v>
      </c>
      <c r="F40" s="36" t="s">
        <v>745</v>
      </c>
      <c r="G40" s="36" t="s">
        <v>99</v>
      </c>
      <c r="H40" s="34">
        <v>9099063359</v>
      </c>
      <c r="I40" s="85" t="s">
        <v>1063</v>
      </c>
      <c r="J40" s="36" t="s">
        <v>952</v>
      </c>
      <c r="K40" s="35">
        <v>120</v>
      </c>
      <c r="L40" s="37">
        <v>120</v>
      </c>
    </row>
    <row r="41" spans="1:12" ht="75" customHeight="1">
      <c r="A41" s="34">
        <v>34</v>
      </c>
      <c r="B41" s="34">
        <v>4</v>
      </c>
      <c r="C41" s="35">
        <v>760</v>
      </c>
      <c r="D41" s="38" t="s">
        <v>1064</v>
      </c>
      <c r="E41" s="38" t="s">
        <v>1065</v>
      </c>
      <c r="F41" s="38" t="s">
        <v>915</v>
      </c>
      <c r="G41" s="38" t="s">
        <v>99</v>
      </c>
      <c r="H41" s="43">
        <v>919825000000</v>
      </c>
      <c r="I41" s="85" t="s">
        <v>1066</v>
      </c>
      <c r="J41" s="38" t="s">
        <v>952</v>
      </c>
      <c r="K41" s="34">
        <v>60</v>
      </c>
      <c r="L41" s="41">
        <v>45</v>
      </c>
    </row>
    <row r="42" spans="1:12" ht="75" customHeight="1">
      <c r="A42" s="34">
        <v>35</v>
      </c>
      <c r="B42" s="34">
        <v>4</v>
      </c>
      <c r="C42" s="34">
        <v>766</v>
      </c>
      <c r="D42" s="36" t="s">
        <v>1067</v>
      </c>
      <c r="E42" s="36" t="s">
        <v>1068</v>
      </c>
      <c r="F42" s="36" t="s">
        <v>745</v>
      </c>
      <c r="G42" s="36" t="s">
        <v>99</v>
      </c>
      <c r="H42" s="34">
        <v>9099063366</v>
      </c>
      <c r="I42" s="85" t="s">
        <v>1069</v>
      </c>
      <c r="J42" s="36" t="s">
        <v>952</v>
      </c>
      <c r="K42" s="37">
        <v>60</v>
      </c>
      <c r="L42" s="37">
        <v>60</v>
      </c>
    </row>
    <row r="43" spans="1:12" ht="75" customHeight="1">
      <c r="A43" s="34">
        <v>36</v>
      </c>
      <c r="B43" s="34">
        <v>4</v>
      </c>
      <c r="C43" s="35">
        <v>770</v>
      </c>
      <c r="D43" s="36" t="s">
        <v>1070</v>
      </c>
      <c r="E43" s="36" t="s">
        <v>1071</v>
      </c>
      <c r="F43" s="36" t="s">
        <v>769</v>
      </c>
      <c r="G43" s="36" t="s">
        <v>99</v>
      </c>
      <c r="H43" s="34">
        <v>9099063370</v>
      </c>
      <c r="I43" s="85" t="s">
        <v>1072</v>
      </c>
      <c r="J43" s="36" t="s">
        <v>952</v>
      </c>
      <c r="K43" s="41">
        <v>120</v>
      </c>
      <c r="L43" s="41">
        <v>120</v>
      </c>
    </row>
    <row r="44" spans="1:12" ht="75" customHeight="1">
      <c r="A44" s="34">
        <v>37</v>
      </c>
      <c r="B44" s="34">
        <v>4</v>
      </c>
      <c r="C44" s="35">
        <v>773</v>
      </c>
      <c r="D44" s="36" t="s">
        <v>1073</v>
      </c>
      <c r="E44" s="36" t="s">
        <v>1074</v>
      </c>
      <c r="F44" s="36" t="s">
        <v>745</v>
      </c>
      <c r="G44" s="36" t="s">
        <v>99</v>
      </c>
      <c r="H44" s="34">
        <v>9099063373</v>
      </c>
      <c r="I44" s="85" t="s">
        <v>1075</v>
      </c>
      <c r="J44" s="36" t="s">
        <v>952</v>
      </c>
      <c r="K44" s="37">
        <v>120</v>
      </c>
      <c r="L44" s="37">
        <v>120</v>
      </c>
    </row>
    <row r="45" spans="1:12" ht="75" customHeight="1">
      <c r="A45" s="34">
        <v>38</v>
      </c>
      <c r="B45" s="34">
        <v>4</v>
      </c>
      <c r="C45" s="35">
        <v>781</v>
      </c>
      <c r="D45" s="36" t="s">
        <v>1076</v>
      </c>
      <c r="E45" s="36" t="s">
        <v>1077</v>
      </c>
      <c r="F45" s="36" t="s">
        <v>1078</v>
      </c>
      <c r="G45" s="36" t="s">
        <v>99</v>
      </c>
      <c r="H45" s="34">
        <v>9099063381</v>
      </c>
      <c r="I45" s="85" t="s">
        <v>1079</v>
      </c>
      <c r="J45" s="36" t="s">
        <v>952</v>
      </c>
      <c r="K45" s="36">
        <v>60</v>
      </c>
      <c r="L45" s="37">
        <v>60</v>
      </c>
    </row>
    <row r="46" spans="1:12" ht="75" customHeight="1">
      <c r="A46" s="34">
        <v>39</v>
      </c>
      <c r="B46" s="34">
        <v>4</v>
      </c>
      <c r="C46" s="35">
        <v>789</v>
      </c>
      <c r="D46" s="36" t="s">
        <v>1080</v>
      </c>
      <c r="E46" s="36" t="s">
        <v>1081</v>
      </c>
      <c r="F46" s="36" t="s">
        <v>745</v>
      </c>
      <c r="G46" s="36" t="s">
        <v>99</v>
      </c>
      <c r="H46" s="34">
        <v>9099063495</v>
      </c>
      <c r="I46" s="85" t="s">
        <v>1082</v>
      </c>
      <c r="J46" s="36" t="s">
        <v>952</v>
      </c>
      <c r="K46" s="37">
        <v>60</v>
      </c>
      <c r="L46" s="37">
        <v>60</v>
      </c>
    </row>
    <row r="47" spans="1:12" ht="75" customHeight="1">
      <c r="A47" s="34">
        <v>40</v>
      </c>
      <c r="B47" s="34">
        <v>4</v>
      </c>
      <c r="C47" s="34">
        <v>801</v>
      </c>
      <c r="D47" s="36" t="s">
        <v>1083</v>
      </c>
      <c r="E47" s="36" t="s">
        <v>1084</v>
      </c>
      <c r="F47" s="36" t="s">
        <v>769</v>
      </c>
      <c r="G47" s="36" t="s">
        <v>99</v>
      </c>
      <c r="H47" s="34">
        <v>9099063497</v>
      </c>
      <c r="I47" s="85" t="s">
        <v>1085</v>
      </c>
      <c r="J47" s="36" t="s">
        <v>952</v>
      </c>
      <c r="K47" s="38">
        <v>60</v>
      </c>
      <c r="L47" s="38">
        <v>60</v>
      </c>
    </row>
    <row r="48" spans="1:12" ht="75" customHeight="1">
      <c r="A48" s="34">
        <v>41</v>
      </c>
      <c r="B48" s="34">
        <v>4</v>
      </c>
      <c r="C48" s="34">
        <v>810</v>
      </c>
      <c r="D48" s="36" t="s">
        <v>1086</v>
      </c>
      <c r="E48" s="36" t="s">
        <v>1087</v>
      </c>
      <c r="F48" s="36" t="s">
        <v>773</v>
      </c>
      <c r="G48" s="36" t="s">
        <v>99</v>
      </c>
      <c r="H48" s="34">
        <v>9099063427</v>
      </c>
      <c r="I48" s="85" t="s">
        <v>1088</v>
      </c>
      <c r="J48" s="36" t="s">
        <v>952</v>
      </c>
      <c r="K48" s="192" t="s">
        <v>959</v>
      </c>
      <c r="L48" s="151"/>
    </row>
    <row r="49" spans="1:12" ht="75" customHeight="1">
      <c r="A49" s="34">
        <v>42</v>
      </c>
      <c r="B49" s="34">
        <v>4</v>
      </c>
      <c r="C49" s="35">
        <v>817</v>
      </c>
      <c r="D49" s="36" t="s">
        <v>1089</v>
      </c>
      <c r="E49" s="36" t="s">
        <v>1090</v>
      </c>
      <c r="F49" s="36" t="s">
        <v>757</v>
      </c>
      <c r="G49" s="36" t="s">
        <v>99</v>
      </c>
      <c r="H49" s="34">
        <v>9099063490</v>
      </c>
      <c r="I49" s="85" t="s">
        <v>1091</v>
      </c>
      <c r="J49" s="36" t="s">
        <v>952</v>
      </c>
      <c r="K49" s="37">
        <v>90</v>
      </c>
      <c r="L49" s="37">
        <v>90</v>
      </c>
    </row>
    <row r="50" spans="1:12" ht="75" customHeight="1">
      <c r="A50" s="34">
        <v>43</v>
      </c>
      <c r="B50" s="34">
        <v>4</v>
      </c>
      <c r="C50" s="35">
        <v>836</v>
      </c>
      <c r="D50" s="36" t="s">
        <v>1092</v>
      </c>
      <c r="E50" s="36" t="s">
        <v>1093</v>
      </c>
      <c r="F50" s="36" t="s">
        <v>1078</v>
      </c>
      <c r="G50" s="36" t="s">
        <v>99</v>
      </c>
      <c r="H50" s="34">
        <v>9925317710</v>
      </c>
      <c r="I50" s="85" t="s">
        <v>1094</v>
      </c>
      <c r="J50" s="36" t="s">
        <v>952</v>
      </c>
      <c r="K50" s="36">
        <v>60</v>
      </c>
      <c r="L50" s="37">
        <v>60</v>
      </c>
    </row>
    <row r="51" spans="1:12" ht="75" customHeight="1">
      <c r="A51" s="34">
        <v>44</v>
      </c>
      <c r="B51" s="34">
        <v>4</v>
      </c>
      <c r="C51" s="35">
        <v>841</v>
      </c>
      <c r="D51" s="38" t="s">
        <v>848</v>
      </c>
      <c r="E51" s="38" t="s">
        <v>1095</v>
      </c>
      <c r="F51" s="37" t="s">
        <v>773</v>
      </c>
      <c r="G51" s="38" t="s">
        <v>99</v>
      </c>
      <c r="H51" s="44">
        <v>9928292870</v>
      </c>
      <c r="I51" s="85" t="s">
        <v>1096</v>
      </c>
      <c r="J51" s="38" t="s">
        <v>952</v>
      </c>
      <c r="K51" s="37">
        <v>60</v>
      </c>
      <c r="L51" s="37">
        <v>60</v>
      </c>
    </row>
    <row r="52" spans="1:12" ht="75" customHeight="1">
      <c r="A52" s="34">
        <v>45</v>
      </c>
      <c r="B52" s="41">
        <v>4</v>
      </c>
      <c r="C52" s="37">
        <v>843</v>
      </c>
      <c r="D52" s="36" t="s">
        <v>1097</v>
      </c>
      <c r="E52" s="36" t="s">
        <v>1098</v>
      </c>
      <c r="F52" s="36" t="s">
        <v>798</v>
      </c>
      <c r="G52" s="36" t="s">
        <v>99</v>
      </c>
      <c r="H52" s="36">
        <v>8758755556</v>
      </c>
      <c r="I52" s="85" t="s">
        <v>1099</v>
      </c>
      <c r="J52" s="36" t="s">
        <v>952</v>
      </c>
      <c r="K52" s="37">
        <v>60</v>
      </c>
      <c r="L52" s="37">
        <v>60</v>
      </c>
    </row>
    <row r="53" spans="1:12" ht="75" customHeight="1">
      <c r="A53" s="34">
        <v>46</v>
      </c>
      <c r="B53" s="41">
        <v>4</v>
      </c>
      <c r="C53" s="41">
        <v>854</v>
      </c>
      <c r="D53" s="38" t="s">
        <v>1100</v>
      </c>
      <c r="E53" s="36" t="s">
        <v>1101</v>
      </c>
      <c r="F53" s="36" t="s">
        <v>1078</v>
      </c>
      <c r="G53" s="36" t="s">
        <v>99</v>
      </c>
      <c r="H53" s="36">
        <v>9512722222</v>
      </c>
      <c r="I53" s="85" t="s">
        <v>1102</v>
      </c>
      <c r="J53" s="41" t="s">
        <v>952</v>
      </c>
      <c r="K53" s="41">
        <v>60</v>
      </c>
      <c r="L53" s="41">
        <v>60</v>
      </c>
    </row>
    <row r="54" spans="1:12" ht="75" customHeight="1">
      <c r="A54" s="34">
        <v>47</v>
      </c>
      <c r="B54" s="41">
        <v>4</v>
      </c>
      <c r="C54" s="41">
        <v>859</v>
      </c>
      <c r="D54" s="38" t="s">
        <v>1103</v>
      </c>
      <c r="E54" s="42" t="s">
        <v>1104</v>
      </c>
      <c r="F54" s="36" t="s">
        <v>798</v>
      </c>
      <c r="G54" s="36" t="s">
        <v>99</v>
      </c>
      <c r="H54" s="36">
        <v>9979601379</v>
      </c>
      <c r="I54" s="85" t="s">
        <v>1105</v>
      </c>
      <c r="J54" s="41" t="s">
        <v>952</v>
      </c>
      <c r="K54" s="41">
        <v>60</v>
      </c>
      <c r="L54" s="41">
        <v>60</v>
      </c>
    </row>
    <row r="55" spans="1:12" ht="75" customHeight="1">
      <c r="A55" s="34">
        <v>48</v>
      </c>
      <c r="B55" s="34">
        <v>5</v>
      </c>
      <c r="C55" s="34">
        <v>731</v>
      </c>
      <c r="D55" s="36" t="s">
        <v>1106</v>
      </c>
      <c r="E55" s="36" t="s">
        <v>1107</v>
      </c>
      <c r="F55" s="36" t="s">
        <v>707</v>
      </c>
      <c r="G55" s="36" t="s">
        <v>99</v>
      </c>
      <c r="H55" s="34">
        <v>9099063331</v>
      </c>
      <c r="I55" s="85" t="s">
        <v>1108</v>
      </c>
      <c r="J55" s="36" t="s">
        <v>952</v>
      </c>
      <c r="K55" s="37">
        <v>120</v>
      </c>
      <c r="L55" s="37">
        <v>120</v>
      </c>
    </row>
    <row r="56" spans="1:12" ht="75" customHeight="1">
      <c r="A56" s="34">
        <v>49</v>
      </c>
      <c r="B56" s="34">
        <v>5</v>
      </c>
      <c r="C56" s="35">
        <v>737</v>
      </c>
      <c r="D56" s="36" t="s">
        <v>1109</v>
      </c>
      <c r="E56" s="36" t="s">
        <v>1110</v>
      </c>
      <c r="F56" s="36" t="s">
        <v>886</v>
      </c>
      <c r="G56" s="36" t="s">
        <v>99</v>
      </c>
      <c r="H56" s="34">
        <v>9099063337</v>
      </c>
      <c r="I56" s="85" t="s">
        <v>1111</v>
      </c>
      <c r="J56" s="36" t="s">
        <v>952</v>
      </c>
      <c r="K56" s="37">
        <v>90</v>
      </c>
      <c r="L56" s="37">
        <v>90</v>
      </c>
    </row>
    <row r="57" spans="1:12" ht="75" customHeight="1">
      <c r="A57" s="34">
        <v>50</v>
      </c>
      <c r="B57" s="34">
        <v>5</v>
      </c>
      <c r="C57" s="35">
        <v>771</v>
      </c>
      <c r="D57" s="36" t="s">
        <v>1112</v>
      </c>
      <c r="E57" s="36" t="s">
        <v>1113</v>
      </c>
      <c r="F57" s="36" t="s">
        <v>1114</v>
      </c>
      <c r="G57" s="36" t="s">
        <v>99</v>
      </c>
      <c r="H57" s="34">
        <v>9099063371</v>
      </c>
      <c r="I57" s="85" t="s">
        <v>1115</v>
      </c>
      <c r="J57" s="36" t="s">
        <v>952</v>
      </c>
      <c r="K57" s="41">
        <v>120</v>
      </c>
      <c r="L57" s="41">
        <v>120</v>
      </c>
    </row>
    <row r="58" spans="1:12" ht="75" customHeight="1">
      <c r="A58" s="34">
        <v>51</v>
      </c>
      <c r="B58" s="34">
        <v>5</v>
      </c>
      <c r="C58" s="35">
        <v>799</v>
      </c>
      <c r="D58" s="36" t="s">
        <v>1116</v>
      </c>
      <c r="E58" s="36" t="s">
        <v>1117</v>
      </c>
      <c r="F58" s="36" t="s">
        <v>894</v>
      </c>
      <c r="G58" s="36" t="s">
        <v>99</v>
      </c>
      <c r="H58" s="34">
        <v>9099063468</v>
      </c>
      <c r="I58" s="85" t="s">
        <v>1118</v>
      </c>
      <c r="J58" s="36" t="s">
        <v>952</v>
      </c>
      <c r="K58" s="36">
        <v>120</v>
      </c>
      <c r="L58" s="37">
        <v>120</v>
      </c>
    </row>
    <row r="59" spans="1:12" ht="75" customHeight="1">
      <c r="A59" s="34">
        <v>52</v>
      </c>
      <c r="B59" s="34">
        <v>5</v>
      </c>
      <c r="C59" s="34">
        <v>806</v>
      </c>
      <c r="D59" s="36" t="s">
        <v>1119</v>
      </c>
      <c r="E59" s="36" t="s">
        <v>1120</v>
      </c>
      <c r="F59" s="36" t="s">
        <v>894</v>
      </c>
      <c r="G59" s="36" t="s">
        <v>99</v>
      </c>
      <c r="H59" s="34">
        <v>9099063469</v>
      </c>
      <c r="I59" s="85" t="s">
        <v>1121</v>
      </c>
      <c r="J59" s="36" t="s">
        <v>952</v>
      </c>
      <c r="K59" s="37">
        <v>60</v>
      </c>
      <c r="L59" s="37">
        <v>60</v>
      </c>
    </row>
    <row r="60" spans="1:12" ht="75" customHeight="1">
      <c r="A60" s="34">
        <v>53</v>
      </c>
      <c r="B60" s="34">
        <v>5</v>
      </c>
      <c r="C60" s="35">
        <v>812</v>
      </c>
      <c r="D60" s="36" t="s">
        <v>1122</v>
      </c>
      <c r="E60" s="36" t="s">
        <v>1123</v>
      </c>
      <c r="F60" s="36" t="s">
        <v>863</v>
      </c>
      <c r="G60" s="36" t="s">
        <v>99</v>
      </c>
      <c r="H60" s="34">
        <v>9099063472</v>
      </c>
      <c r="I60" s="85" t="s">
        <v>1124</v>
      </c>
      <c r="J60" s="36" t="s">
        <v>952</v>
      </c>
      <c r="K60" s="37">
        <v>60</v>
      </c>
      <c r="L60" s="37">
        <v>60</v>
      </c>
    </row>
    <row r="61" spans="1:12" ht="75" customHeight="1">
      <c r="A61" s="34">
        <v>54</v>
      </c>
      <c r="B61" s="41">
        <v>5</v>
      </c>
      <c r="C61" s="35">
        <v>842</v>
      </c>
      <c r="D61" s="36" t="s">
        <v>1125</v>
      </c>
      <c r="E61" s="36" t="s">
        <v>1126</v>
      </c>
      <c r="F61" s="41" t="s">
        <v>863</v>
      </c>
      <c r="G61" s="36" t="s">
        <v>99</v>
      </c>
      <c r="H61" s="36">
        <v>9913618977</v>
      </c>
      <c r="I61" s="85" t="s">
        <v>1127</v>
      </c>
      <c r="J61" s="36" t="s">
        <v>952</v>
      </c>
      <c r="K61" s="37">
        <v>120</v>
      </c>
      <c r="L61" s="37">
        <v>120</v>
      </c>
    </row>
    <row r="62" spans="1:12" ht="75" customHeight="1">
      <c r="A62" s="188">
        <v>55</v>
      </c>
      <c r="B62" s="186">
        <v>5</v>
      </c>
      <c r="C62" s="186">
        <v>848</v>
      </c>
      <c r="D62" s="186" t="s">
        <v>1128</v>
      </c>
      <c r="E62" s="186" t="s">
        <v>1129</v>
      </c>
      <c r="F62" s="186" t="s">
        <v>936</v>
      </c>
      <c r="G62" s="186" t="s">
        <v>99</v>
      </c>
      <c r="H62" s="186">
        <v>9898673451</v>
      </c>
      <c r="I62" s="187" t="s">
        <v>1130</v>
      </c>
      <c r="J62" s="36" t="s">
        <v>1131</v>
      </c>
      <c r="K62" s="38">
        <v>60</v>
      </c>
      <c r="L62" s="38">
        <v>60</v>
      </c>
    </row>
    <row r="63" spans="1:12" ht="75" customHeight="1">
      <c r="A63" s="143"/>
      <c r="B63" s="143"/>
      <c r="C63" s="143"/>
      <c r="D63" s="143"/>
      <c r="E63" s="143"/>
      <c r="F63" s="143"/>
      <c r="G63" s="143"/>
      <c r="H63" s="143"/>
      <c r="I63" s="143"/>
      <c r="J63" s="36" t="s">
        <v>1132</v>
      </c>
      <c r="K63" s="38">
        <v>60</v>
      </c>
      <c r="L63" s="38">
        <v>60</v>
      </c>
    </row>
    <row r="64" spans="1:12" ht="75" customHeight="1">
      <c r="A64" s="41">
        <v>56</v>
      </c>
      <c r="B64" s="41">
        <v>5</v>
      </c>
      <c r="C64" s="41">
        <v>853</v>
      </c>
      <c r="D64" s="36" t="s">
        <v>1133</v>
      </c>
      <c r="E64" s="42" t="s">
        <v>1134</v>
      </c>
      <c r="F64" s="36" t="s">
        <v>936</v>
      </c>
      <c r="G64" s="36" t="s">
        <v>99</v>
      </c>
      <c r="H64" s="36">
        <v>9601274595</v>
      </c>
      <c r="I64" s="85" t="s">
        <v>1135</v>
      </c>
      <c r="J64" s="36" t="s">
        <v>952</v>
      </c>
      <c r="K64" s="41">
        <v>120</v>
      </c>
      <c r="L64" s="41">
        <v>120</v>
      </c>
    </row>
    <row r="65" spans="1:12" ht="75" customHeight="1">
      <c r="A65" s="41">
        <v>57</v>
      </c>
      <c r="B65" s="41">
        <v>5</v>
      </c>
      <c r="C65" s="41">
        <v>855</v>
      </c>
      <c r="D65" s="38" t="s">
        <v>1136</v>
      </c>
      <c r="E65" s="36" t="s">
        <v>1137</v>
      </c>
      <c r="F65" s="36" t="s">
        <v>936</v>
      </c>
      <c r="G65" s="36" t="s">
        <v>99</v>
      </c>
      <c r="H65" s="41">
        <v>9099063076</v>
      </c>
      <c r="I65" s="85" t="s">
        <v>1138</v>
      </c>
      <c r="J65" s="36" t="s">
        <v>952</v>
      </c>
      <c r="K65" s="38">
        <v>60</v>
      </c>
      <c r="L65" s="38">
        <v>60</v>
      </c>
    </row>
    <row r="66" spans="1:12" ht="15.75" customHeight="1">
      <c r="D66" s="45"/>
    </row>
    <row r="67" spans="1:12" ht="15.75" customHeight="1">
      <c r="D67" s="45"/>
    </row>
    <row r="68" spans="1:12" ht="15.75" customHeight="1">
      <c r="D68" s="45"/>
    </row>
    <row r="69" spans="1:12" ht="15.75" customHeight="1">
      <c r="D69" s="45"/>
    </row>
    <row r="70" spans="1:12" ht="15.75" customHeight="1">
      <c r="D70" s="45"/>
    </row>
    <row r="71" spans="1:12" ht="15.75" customHeight="1">
      <c r="D71" s="45"/>
    </row>
    <row r="72" spans="1:12" ht="15.75" customHeight="1">
      <c r="D72" s="45"/>
    </row>
    <row r="73" spans="1:12" ht="15.75" customHeight="1">
      <c r="D73" s="45"/>
    </row>
    <row r="74" spans="1:12" ht="15.75" customHeight="1">
      <c r="D74" s="45"/>
    </row>
    <row r="75" spans="1:12" ht="15.75" customHeight="1">
      <c r="D75" s="45"/>
    </row>
    <row r="76" spans="1:12" ht="15.75" customHeight="1">
      <c r="D76" s="45"/>
    </row>
    <row r="77" spans="1:12" ht="15.75" customHeight="1">
      <c r="D77" s="45"/>
    </row>
    <row r="78" spans="1:12" ht="15.75" customHeight="1">
      <c r="D78" s="45"/>
    </row>
    <row r="79" spans="1:12" ht="15.75" customHeight="1">
      <c r="D79" s="45"/>
    </row>
    <row r="80" spans="1:12" ht="15.75" customHeight="1">
      <c r="D80" s="45"/>
    </row>
    <row r="81" spans="4:4" ht="15.75" customHeight="1">
      <c r="D81" s="45"/>
    </row>
    <row r="82" spans="4:4" ht="15.75" customHeight="1">
      <c r="D82" s="45"/>
    </row>
    <row r="83" spans="4:4" ht="15.75" customHeight="1">
      <c r="D83" s="45"/>
    </row>
    <row r="84" spans="4:4" ht="15.75" customHeight="1">
      <c r="D84" s="45"/>
    </row>
    <row r="85" spans="4:4" ht="15.75" customHeight="1">
      <c r="D85" s="45"/>
    </row>
    <row r="86" spans="4:4" ht="15.75" customHeight="1">
      <c r="D86" s="45"/>
    </row>
    <row r="87" spans="4:4" ht="15.75" customHeight="1">
      <c r="D87" s="45"/>
    </row>
    <row r="88" spans="4:4" ht="15.75" customHeight="1">
      <c r="D88" s="45"/>
    </row>
    <row r="89" spans="4:4" ht="15.75" customHeight="1">
      <c r="D89" s="45"/>
    </row>
    <row r="90" spans="4:4" ht="15.75" customHeight="1">
      <c r="D90" s="45"/>
    </row>
    <row r="91" spans="4:4" ht="15.75" customHeight="1">
      <c r="D91" s="45"/>
    </row>
    <row r="92" spans="4:4" ht="15.75" customHeight="1">
      <c r="D92" s="45"/>
    </row>
    <row r="93" spans="4:4" ht="15.75" customHeight="1">
      <c r="D93" s="45"/>
    </row>
    <row r="94" spans="4:4" ht="15.75" customHeight="1">
      <c r="D94" s="45"/>
    </row>
    <row r="95" spans="4:4" ht="15.75" customHeight="1">
      <c r="D95" s="45"/>
    </row>
    <row r="96" spans="4:4" ht="15.75" customHeight="1">
      <c r="D96" s="45"/>
    </row>
    <row r="97" spans="4:4" ht="15.75" customHeight="1">
      <c r="D97" s="45"/>
    </row>
    <row r="98" spans="4:4" ht="15.75" customHeight="1">
      <c r="D98" s="45"/>
    </row>
    <row r="99" spans="4:4" ht="15.75" customHeight="1">
      <c r="D99" s="45"/>
    </row>
    <row r="100" spans="4:4" ht="15.75" customHeight="1">
      <c r="D100" s="45"/>
    </row>
    <row r="101" spans="4:4" ht="15.75" customHeight="1">
      <c r="D101" s="45"/>
    </row>
    <row r="102" spans="4:4" ht="15.75" customHeight="1">
      <c r="D102" s="45"/>
    </row>
    <row r="103" spans="4:4" ht="15.75" customHeight="1">
      <c r="D103" s="45"/>
    </row>
    <row r="104" spans="4:4" ht="15.75" customHeight="1">
      <c r="D104" s="45"/>
    </row>
    <row r="105" spans="4:4" ht="15.75" customHeight="1">
      <c r="D105" s="45"/>
    </row>
    <row r="106" spans="4:4" ht="15.75" customHeight="1">
      <c r="D106" s="45"/>
    </row>
    <row r="107" spans="4:4" ht="15.75" customHeight="1">
      <c r="D107" s="45"/>
    </row>
    <row r="108" spans="4:4" ht="15.75" customHeight="1">
      <c r="D108" s="45"/>
    </row>
    <row r="109" spans="4:4" ht="15.75" customHeight="1">
      <c r="D109" s="45"/>
    </row>
    <row r="110" spans="4:4" ht="15.75" customHeight="1">
      <c r="D110" s="45"/>
    </row>
    <row r="111" spans="4:4" ht="15.75" customHeight="1">
      <c r="D111" s="45"/>
    </row>
    <row r="112" spans="4:4" ht="15.75" customHeight="1">
      <c r="D112" s="45"/>
    </row>
    <row r="113" spans="4:4" ht="15.75" customHeight="1">
      <c r="D113" s="45"/>
    </row>
    <row r="114" spans="4:4" ht="15.75" customHeight="1">
      <c r="D114" s="45"/>
    </row>
    <row r="115" spans="4:4" ht="15.75" customHeight="1">
      <c r="D115" s="45"/>
    </row>
    <row r="116" spans="4:4" ht="15.75" customHeight="1">
      <c r="D116" s="45"/>
    </row>
    <row r="117" spans="4:4" ht="15.75" customHeight="1">
      <c r="D117" s="45"/>
    </row>
    <row r="118" spans="4:4" ht="15.75" customHeight="1">
      <c r="D118" s="45"/>
    </row>
    <row r="119" spans="4:4" ht="15.75" customHeight="1">
      <c r="D119" s="45"/>
    </row>
    <row r="120" spans="4:4" ht="15.75" customHeight="1">
      <c r="D120" s="45"/>
    </row>
    <row r="121" spans="4:4" ht="15.75" customHeight="1">
      <c r="D121" s="45"/>
    </row>
    <row r="122" spans="4:4" ht="15.75" customHeight="1">
      <c r="D122" s="45"/>
    </row>
    <row r="123" spans="4:4" ht="15.75" customHeight="1">
      <c r="D123" s="45"/>
    </row>
    <row r="124" spans="4:4" ht="15.75" customHeight="1">
      <c r="D124" s="45"/>
    </row>
    <row r="125" spans="4:4" ht="15.75" customHeight="1">
      <c r="D125" s="45"/>
    </row>
    <row r="126" spans="4:4" ht="15.75" customHeight="1">
      <c r="D126" s="45"/>
    </row>
    <row r="127" spans="4:4" ht="15.75" customHeight="1">
      <c r="D127" s="45"/>
    </row>
    <row r="128" spans="4:4" ht="15.75" customHeight="1">
      <c r="D128" s="45"/>
    </row>
    <row r="129" spans="4:4" ht="15.75" customHeight="1">
      <c r="D129" s="45"/>
    </row>
    <row r="130" spans="4:4" ht="15.75" customHeight="1">
      <c r="D130" s="45"/>
    </row>
    <row r="131" spans="4:4" ht="15.75" customHeight="1">
      <c r="D131" s="45"/>
    </row>
    <row r="132" spans="4:4" ht="15.75" customHeight="1">
      <c r="D132" s="45"/>
    </row>
    <row r="133" spans="4:4" ht="15.75" customHeight="1">
      <c r="D133" s="45"/>
    </row>
    <row r="134" spans="4:4" ht="15.75" customHeight="1">
      <c r="D134" s="45"/>
    </row>
    <row r="135" spans="4:4" ht="15.75" customHeight="1">
      <c r="D135" s="45"/>
    </row>
    <row r="136" spans="4:4" ht="15.75" customHeight="1">
      <c r="D136" s="45"/>
    </row>
    <row r="137" spans="4:4" ht="15.75" customHeight="1">
      <c r="D137" s="45"/>
    </row>
    <row r="138" spans="4:4" ht="15.75" customHeight="1">
      <c r="D138" s="45"/>
    </row>
    <row r="139" spans="4:4" ht="15.75" customHeight="1">
      <c r="D139" s="45"/>
    </row>
    <row r="140" spans="4:4" ht="15.75" customHeight="1">
      <c r="D140" s="45"/>
    </row>
    <row r="141" spans="4:4" ht="15.75" customHeight="1">
      <c r="D141" s="45"/>
    </row>
    <row r="142" spans="4:4" ht="15.75" customHeight="1">
      <c r="D142" s="45"/>
    </row>
    <row r="143" spans="4:4" ht="15.75" customHeight="1">
      <c r="D143" s="45"/>
    </row>
    <row r="144" spans="4:4" ht="15.75" customHeight="1">
      <c r="D144" s="45"/>
    </row>
    <row r="145" spans="4:4" ht="15.75" customHeight="1">
      <c r="D145" s="45"/>
    </row>
    <row r="146" spans="4:4" ht="15.75" customHeight="1">
      <c r="D146" s="45"/>
    </row>
    <row r="147" spans="4:4" ht="15.75" customHeight="1">
      <c r="D147" s="45"/>
    </row>
    <row r="148" spans="4:4" ht="15.75" customHeight="1">
      <c r="D148" s="45"/>
    </row>
    <row r="149" spans="4:4" ht="15.75" customHeight="1">
      <c r="D149" s="45"/>
    </row>
    <row r="150" spans="4:4" ht="15.75" customHeight="1">
      <c r="D150" s="45"/>
    </row>
    <row r="151" spans="4:4" ht="15.75" customHeight="1">
      <c r="D151" s="45"/>
    </row>
    <row r="152" spans="4:4" ht="15.75" customHeight="1">
      <c r="D152" s="45"/>
    </row>
    <row r="153" spans="4:4" ht="15.75" customHeight="1">
      <c r="D153" s="45"/>
    </row>
    <row r="154" spans="4:4" ht="15.75" customHeight="1">
      <c r="D154" s="45"/>
    </row>
    <row r="155" spans="4:4" ht="15.75" customHeight="1">
      <c r="D155" s="45"/>
    </row>
    <row r="156" spans="4:4" ht="15.75" customHeight="1">
      <c r="D156" s="45"/>
    </row>
    <row r="157" spans="4:4" ht="15.75" customHeight="1">
      <c r="D157" s="45"/>
    </row>
    <row r="158" spans="4:4" ht="15.75" customHeight="1">
      <c r="D158" s="45"/>
    </row>
    <row r="159" spans="4:4" ht="15.75" customHeight="1">
      <c r="D159" s="45"/>
    </row>
    <row r="160" spans="4:4" ht="15.75" customHeight="1">
      <c r="D160" s="45"/>
    </row>
    <row r="161" spans="4:4" ht="15.75" customHeight="1">
      <c r="D161" s="45"/>
    </row>
    <row r="162" spans="4:4" ht="15.75" customHeight="1">
      <c r="D162" s="45"/>
    </row>
    <row r="163" spans="4:4" ht="15.75" customHeight="1">
      <c r="D163" s="45"/>
    </row>
    <row r="164" spans="4:4" ht="15.75" customHeight="1">
      <c r="D164" s="45"/>
    </row>
    <row r="165" spans="4:4" ht="15.75" customHeight="1">
      <c r="D165" s="45"/>
    </row>
    <row r="166" spans="4:4" ht="15.75" customHeight="1">
      <c r="D166" s="45"/>
    </row>
    <row r="167" spans="4:4" ht="15.75" customHeight="1">
      <c r="D167" s="45"/>
    </row>
    <row r="168" spans="4:4" ht="15.75" customHeight="1">
      <c r="D168" s="45"/>
    </row>
    <row r="169" spans="4:4" ht="15.75" customHeight="1">
      <c r="D169" s="45"/>
    </row>
    <row r="170" spans="4:4" ht="15.75" customHeight="1">
      <c r="D170" s="45"/>
    </row>
    <row r="171" spans="4:4" ht="15.75" customHeight="1">
      <c r="D171" s="45"/>
    </row>
    <row r="172" spans="4:4" ht="15.75" customHeight="1">
      <c r="D172" s="45"/>
    </row>
    <row r="173" spans="4:4" ht="15.75" customHeight="1">
      <c r="D173" s="45"/>
    </row>
    <row r="174" spans="4:4" ht="15.75" customHeight="1">
      <c r="D174" s="45"/>
    </row>
    <row r="175" spans="4:4" ht="15.75" customHeight="1">
      <c r="D175" s="45"/>
    </row>
    <row r="176" spans="4:4" ht="15.75" customHeight="1">
      <c r="D176" s="45"/>
    </row>
    <row r="177" spans="4:4" ht="15.75" customHeight="1">
      <c r="D177" s="45"/>
    </row>
    <row r="178" spans="4:4" ht="15.75" customHeight="1">
      <c r="D178" s="45"/>
    </row>
    <row r="179" spans="4:4" ht="15.75" customHeight="1">
      <c r="D179" s="45"/>
    </row>
    <row r="180" spans="4:4" ht="15.75" customHeight="1">
      <c r="D180" s="45"/>
    </row>
    <row r="181" spans="4:4" ht="15.75" customHeight="1">
      <c r="D181" s="45"/>
    </row>
    <row r="182" spans="4:4" ht="15.75" customHeight="1">
      <c r="D182" s="45"/>
    </row>
    <row r="183" spans="4:4" ht="15.75" customHeight="1">
      <c r="D183" s="45"/>
    </row>
    <row r="184" spans="4:4" ht="15.75" customHeight="1">
      <c r="D184" s="45"/>
    </row>
    <row r="185" spans="4:4" ht="15.75" customHeight="1">
      <c r="D185" s="45"/>
    </row>
    <row r="186" spans="4:4" ht="15.75" customHeight="1">
      <c r="D186" s="45"/>
    </row>
    <row r="187" spans="4:4" ht="15.75" customHeight="1">
      <c r="D187" s="45"/>
    </row>
    <row r="188" spans="4:4" ht="15.75" customHeight="1">
      <c r="D188" s="45"/>
    </row>
    <row r="189" spans="4:4" ht="15.75" customHeight="1">
      <c r="D189" s="45"/>
    </row>
    <row r="190" spans="4:4" ht="15.75" customHeight="1">
      <c r="D190" s="45"/>
    </row>
    <row r="191" spans="4:4" ht="15.75" customHeight="1">
      <c r="D191" s="45"/>
    </row>
    <row r="192" spans="4:4" ht="15.75" customHeight="1">
      <c r="D192" s="45"/>
    </row>
    <row r="193" spans="4:4" ht="15.75" customHeight="1">
      <c r="D193" s="45"/>
    </row>
    <row r="194" spans="4:4" ht="15.75" customHeight="1">
      <c r="D194" s="45"/>
    </row>
    <row r="195" spans="4:4" ht="15.75" customHeight="1">
      <c r="D195" s="45"/>
    </row>
    <row r="196" spans="4:4" ht="15.75" customHeight="1">
      <c r="D196" s="45"/>
    </row>
    <row r="197" spans="4:4" ht="15.75" customHeight="1">
      <c r="D197" s="45"/>
    </row>
    <row r="198" spans="4:4" ht="15.75" customHeight="1">
      <c r="D198" s="45"/>
    </row>
    <row r="199" spans="4:4" ht="15.75" customHeight="1">
      <c r="D199" s="45"/>
    </row>
    <row r="200" spans="4:4" ht="15.75" customHeight="1">
      <c r="D200" s="45"/>
    </row>
    <row r="201" spans="4:4" ht="15.75" customHeight="1">
      <c r="D201" s="45"/>
    </row>
    <row r="202" spans="4:4" ht="15.75" customHeight="1">
      <c r="D202" s="45"/>
    </row>
    <row r="203" spans="4:4" ht="15.75" customHeight="1">
      <c r="D203" s="45"/>
    </row>
    <row r="204" spans="4:4" ht="15.75" customHeight="1">
      <c r="D204" s="45"/>
    </row>
    <row r="205" spans="4:4" ht="15.75" customHeight="1">
      <c r="D205" s="45"/>
    </row>
    <row r="206" spans="4:4" ht="15.75" customHeight="1">
      <c r="D206" s="45"/>
    </row>
    <row r="207" spans="4:4" ht="15.75" customHeight="1">
      <c r="D207" s="45"/>
    </row>
    <row r="208" spans="4:4" ht="15.75" customHeight="1">
      <c r="D208" s="45"/>
    </row>
    <row r="209" spans="4:4" ht="15.75" customHeight="1">
      <c r="D209" s="45"/>
    </row>
    <row r="210" spans="4:4" ht="15.75" customHeight="1">
      <c r="D210" s="45"/>
    </row>
    <row r="211" spans="4:4" ht="15.75" customHeight="1">
      <c r="D211" s="45"/>
    </row>
    <row r="212" spans="4:4" ht="15.75" customHeight="1">
      <c r="D212" s="45"/>
    </row>
    <row r="213" spans="4:4" ht="15.75" customHeight="1">
      <c r="D213" s="45"/>
    </row>
    <row r="214" spans="4:4" ht="15.75" customHeight="1">
      <c r="D214" s="45"/>
    </row>
    <row r="215" spans="4:4" ht="15.75" customHeight="1">
      <c r="D215" s="45"/>
    </row>
    <row r="216" spans="4:4" ht="15.75" customHeight="1">
      <c r="D216" s="45"/>
    </row>
    <row r="217" spans="4:4" ht="15.75" customHeight="1">
      <c r="D217" s="45"/>
    </row>
    <row r="218" spans="4:4" ht="15.75" customHeight="1">
      <c r="D218" s="45"/>
    </row>
    <row r="219" spans="4:4" ht="15.75" customHeight="1">
      <c r="D219" s="45"/>
    </row>
    <row r="220" spans="4:4" ht="15.75" customHeight="1">
      <c r="D220" s="45"/>
    </row>
    <row r="221" spans="4:4" ht="15.75" customHeight="1">
      <c r="D221" s="45"/>
    </row>
    <row r="222" spans="4:4" ht="15.75" customHeight="1">
      <c r="D222" s="45"/>
    </row>
    <row r="223" spans="4:4" ht="15.75" customHeight="1">
      <c r="D223" s="45"/>
    </row>
    <row r="224" spans="4:4" ht="15.75" customHeight="1">
      <c r="D224" s="45"/>
    </row>
    <row r="225" spans="4:4" ht="15.75" customHeight="1">
      <c r="D225" s="45"/>
    </row>
    <row r="226" spans="4:4" ht="15.75" customHeight="1">
      <c r="D226" s="45"/>
    </row>
    <row r="227" spans="4:4" ht="15.75" customHeight="1">
      <c r="D227" s="45"/>
    </row>
    <row r="228" spans="4:4" ht="15.75" customHeight="1">
      <c r="D228" s="45"/>
    </row>
    <row r="229" spans="4:4" ht="15.75" customHeight="1">
      <c r="D229" s="45"/>
    </row>
    <row r="230" spans="4:4" ht="15.75" customHeight="1">
      <c r="D230" s="45"/>
    </row>
    <row r="231" spans="4:4" ht="15.75" customHeight="1">
      <c r="D231" s="45"/>
    </row>
    <row r="232" spans="4:4" ht="15.75" customHeight="1">
      <c r="D232" s="45"/>
    </row>
    <row r="233" spans="4:4" ht="15.75" customHeight="1">
      <c r="D233" s="45"/>
    </row>
    <row r="234" spans="4:4" ht="15.75" customHeight="1">
      <c r="D234" s="45"/>
    </row>
    <row r="235" spans="4:4" ht="15.75" customHeight="1">
      <c r="D235" s="45"/>
    </row>
    <row r="236" spans="4:4" ht="15.75" customHeight="1">
      <c r="D236" s="45"/>
    </row>
    <row r="237" spans="4:4" ht="15.75" customHeight="1">
      <c r="D237" s="45"/>
    </row>
    <row r="238" spans="4:4" ht="15.75" customHeight="1">
      <c r="D238" s="45"/>
    </row>
    <row r="239" spans="4:4" ht="15.75" customHeight="1">
      <c r="D239" s="45"/>
    </row>
    <row r="240" spans="4:4" ht="15.75" customHeight="1">
      <c r="D240" s="45"/>
    </row>
    <row r="241" spans="4:4" ht="15.75" customHeight="1">
      <c r="D241" s="45"/>
    </row>
    <row r="242" spans="4:4" ht="15.75" customHeight="1">
      <c r="D242" s="45"/>
    </row>
    <row r="243" spans="4:4" ht="15.75" customHeight="1">
      <c r="D243" s="45"/>
    </row>
    <row r="244" spans="4:4" ht="15.75" customHeight="1">
      <c r="D244" s="45"/>
    </row>
    <row r="245" spans="4:4" ht="15.75" customHeight="1">
      <c r="D245" s="45"/>
    </row>
    <row r="246" spans="4:4" ht="15.75" customHeight="1">
      <c r="D246" s="45"/>
    </row>
    <row r="247" spans="4:4" ht="15.75" customHeight="1">
      <c r="D247" s="45"/>
    </row>
    <row r="248" spans="4:4" ht="15.75" customHeight="1">
      <c r="D248" s="45"/>
    </row>
    <row r="249" spans="4:4" ht="15.75" customHeight="1">
      <c r="D249" s="45"/>
    </row>
    <row r="250" spans="4:4" ht="15.75" customHeight="1">
      <c r="D250" s="45"/>
    </row>
    <row r="251" spans="4:4" ht="15.75" customHeight="1">
      <c r="D251" s="45"/>
    </row>
    <row r="252" spans="4:4" ht="15.75" customHeight="1">
      <c r="D252" s="45"/>
    </row>
    <row r="253" spans="4:4" ht="15.75" customHeight="1">
      <c r="D253" s="45"/>
    </row>
    <row r="254" spans="4:4" ht="15.75" customHeight="1">
      <c r="D254" s="45"/>
    </row>
    <row r="255" spans="4:4" ht="15.75" customHeight="1">
      <c r="D255" s="45"/>
    </row>
    <row r="256" spans="4:4" ht="15.75" customHeight="1">
      <c r="D256" s="45"/>
    </row>
    <row r="257" spans="4:4" ht="15.75" customHeight="1">
      <c r="D257" s="45"/>
    </row>
    <row r="258" spans="4:4" ht="15.75" customHeight="1">
      <c r="D258" s="45"/>
    </row>
    <row r="259" spans="4:4" ht="15.75" customHeight="1">
      <c r="D259" s="45"/>
    </row>
    <row r="260" spans="4:4" ht="15.75" customHeight="1">
      <c r="D260" s="45"/>
    </row>
    <row r="261" spans="4:4" ht="15.75" customHeight="1">
      <c r="D261" s="45"/>
    </row>
    <row r="262" spans="4:4" ht="15.75" customHeight="1">
      <c r="D262" s="45"/>
    </row>
    <row r="263" spans="4:4" ht="15.75" customHeight="1">
      <c r="D263" s="45"/>
    </row>
    <row r="264" spans="4:4" ht="15.75" customHeight="1">
      <c r="D264" s="45"/>
    </row>
    <row r="265" spans="4:4" ht="15.75" customHeight="1">
      <c r="D265" s="45"/>
    </row>
    <row r="266" spans="4:4" ht="15.75" customHeight="1">
      <c r="D266" s="45"/>
    </row>
    <row r="267" spans="4:4" ht="15.75" customHeight="1">
      <c r="D267" s="45"/>
    </row>
    <row r="268" spans="4:4" ht="15.75" customHeight="1">
      <c r="D268" s="45"/>
    </row>
    <row r="269" spans="4:4" ht="15.75" customHeight="1">
      <c r="D269" s="45"/>
    </row>
    <row r="270" spans="4:4" ht="15.75" customHeight="1">
      <c r="D270" s="45"/>
    </row>
    <row r="271" spans="4:4" ht="15.75" customHeight="1">
      <c r="D271" s="45"/>
    </row>
    <row r="272" spans="4:4" ht="15.75" customHeight="1">
      <c r="D272" s="45"/>
    </row>
    <row r="273" spans="4:4" ht="15.75" customHeight="1">
      <c r="D273" s="45"/>
    </row>
    <row r="274" spans="4:4" ht="15.75" customHeight="1">
      <c r="D274" s="45"/>
    </row>
    <row r="275" spans="4:4" ht="15.75" customHeight="1">
      <c r="D275" s="45"/>
    </row>
    <row r="276" spans="4:4" ht="15.75" customHeight="1">
      <c r="D276" s="45"/>
    </row>
    <row r="277" spans="4:4" ht="15.75" customHeight="1">
      <c r="D277" s="45"/>
    </row>
    <row r="278" spans="4:4" ht="15.75" customHeight="1">
      <c r="D278" s="45"/>
    </row>
    <row r="279" spans="4:4" ht="15.75" customHeight="1">
      <c r="D279" s="45"/>
    </row>
    <row r="280" spans="4:4" ht="15.75" customHeight="1">
      <c r="D280" s="45"/>
    </row>
    <row r="281" spans="4:4" ht="15.75" customHeight="1">
      <c r="D281" s="45"/>
    </row>
    <row r="282" spans="4:4" ht="15.75" customHeight="1">
      <c r="D282" s="45"/>
    </row>
    <row r="283" spans="4:4" ht="15.75" customHeight="1">
      <c r="D283" s="45"/>
    </row>
    <row r="284" spans="4:4" ht="15.75" customHeight="1">
      <c r="D284" s="45"/>
    </row>
    <row r="285" spans="4:4" ht="15.75" customHeight="1">
      <c r="D285" s="45"/>
    </row>
    <row r="286" spans="4:4" ht="15.75" customHeight="1">
      <c r="D286" s="45"/>
    </row>
    <row r="287" spans="4:4" ht="15.75" customHeight="1">
      <c r="D287" s="45"/>
    </row>
    <row r="288" spans="4:4" ht="15.75" customHeight="1">
      <c r="D288" s="45"/>
    </row>
    <row r="289" spans="4:4" ht="15.75" customHeight="1">
      <c r="D289" s="45"/>
    </row>
    <row r="290" spans="4:4" ht="15.75" customHeight="1">
      <c r="D290" s="45"/>
    </row>
    <row r="291" spans="4:4" ht="15.75" customHeight="1">
      <c r="D291" s="45"/>
    </row>
    <row r="292" spans="4:4" ht="15.75" customHeight="1">
      <c r="D292" s="45"/>
    </row>
    <row r="293" spans="4:4" ht="15.75" customHeight="1">
      <c r="D293" s="45"/>
    </row>
    <row r="294" spans="4:4" ht="15.75" customHeight="1">
      <c r="D294" s="45"/>
    </row>
    <row r="295" spans="4:4" ht="15.75" customHeight="1">
      <c r="D295" s="45"/>
    </row>
    <row r="296" spans="4:4" ht="15.75" customHeight="1">
      <c r="D296" s="45"/>
    </row>
    <row r="297" spans="4:4" ht="15.75" customHeight="1">
      <c r="D297" s="45"/>
    </row>
    <row r="298" spans="4:4" ht="15.75" customHeight="1">
      <c r="D298" s="45"/>
    </row>
    <row r="299" spans="4:4" ht="15.75" customHeight="1">
      <c r="D299" s="45"/>
    </row>
    <row r="300" spans="4:4" ht="15.75" customHeight="1">
      <c r="D300" s="45"/>
    </row>
    <row r="301" spans="4:4" ht="15.75" customHeight="1">
      <c r="D301" s="45"/>
    </row>
    <row r="302" spans="4:4" ht="15.75" customHeight="1">
      <c r="D302" s="45"/>
    </row>
    <row r="303" spans="4:4" ht="15.75" customHeight="1">
      <c r="D303" s="45"/>
    </row>
    <row r="304" spans="4:4" ht="15.75" customHeight="1">
      <c r="D304" s="45"/>
    </row>
    <row r="305" spans="4:4" ht="15.75" customHeight="1">
      <c r="D305" s="45"/>
    </row>
    <row r="306" spans="4:4" ht="15.75" customHeight="1">
      <c r="D306" s="45"/>
    </row>
    <row r="307" spans="4:4" ht="15.75" customHeight="1">
      <c r="D307" s="45"/>
    </row>
    <row r="308" spans="4:4" ht="15.75" customHeight="1">
      <c r="D308" s="45"/>
    </row>
    <row r="309" spans="4:4" ht="15.75" customHeight="1">
      <c r="D309" s="45"/>
    </row>
    <row r="310" spans="4:4" ht="15.75" customHeight="1">
      <c r="D310" s="45"/>
    </row>
    <row r="311" spans="4:4" ht="15.75" customHeight="1">
      <c r="D311" s="45"/>
    </row>
    <row r="312" spans="4:4" ht="15.75" customHeight="1">
      <c r="D312" s="45"/>
    </row>
    <row r="313" spans="4:4" ht="15.75" customHeight="1">
      <c r="D313" s="45"/>
    </row>
    <row r="314" spans="4:4" ht="15.75" customHeight="1">
      <c r="D314" s="45"/>
    </row>
    <row r="315" spans="4:4" ht="15.75" customHeight="1">
      <c r="D315" s="45"/>
    </row>
    <row r="316" spans="4:4" ht="15.75" customHeight="1">
      <c r="D316" s="45"/>
    </row>
    <row r="317" spans="4:4" ht="15.75" customHeight="1">
      <c r="D317" s="45"/>
    </row>
    <row r="318" spans="4:4" ht="15.75" customHeight="1">
      <c r="D318" s="45"/>
    </row>
    <row r="319" spans="4:4" ht="15.75" customHeight="1">
      <c r="D319" s="45"/>
    </row>
    <row r="320" spans="4:4" ht="15.75" customHeight="1">
      <c r="D320" s="45"/>
    </row>
    <row r="321" spans="4:4" ht="15.75" customHeight="1">
      <c r="D321" s="45"/>
    </row>
    <row r="322" spans="4:4" ht="15.75" customHeight="1">
      <c r="D322" s="45"/>
    </row>
    <row r="323" spans="4:4" ht="15.75" customHeight="1">
      <c r="D323" s="45"/>
    </row>
    <row r="324" spans="4:4" ht="15.75" customHeight="1">
      <c r="D324" s="45"/>
    </row>
    <row r="325" spans="4:4" ht="15.75" customHeight="1">
      <c r="D325" s="45"/>
    </row>
    <row r="326" spans="4:4" ht="15.75" customHeight="1">
      <c r="D326" s="45"/>
    </row>
    <row r="327" spans="4:4" ht="15.75" customHeight="1">
      <c r="D327" s="45"/>
    </row>
    <row r="328" spans="4:4" ht="15.75" customHeight="1">
      <c r="D328" s="45"/>
    </row>
    <row r="329" spans="4:4" ht="15.75" customHeight="1">
      <c r="D329" s="45"/>
    </row>
    <row r="330" spans="4:4" ht="15.75" customHeight="1">
      <c r="D330" s="45"/>
    </row>
    <row r="331" spans="4:4" ht="15.75" customHeight="1">
      <c r="D331" s="45"/>
    </row>
    <row r="332" spans="4:4" ht="15.75" customHeight="1">
      <c r="D332" s="45"/>
    </row>
    <row r="333" spans="4:4" ht="15.75" customHeight="1">
      <c r="D333" s="45"/>
    </row>
    <row r="334" spans="4:4" ht="15.75" customHeight="1">
      <c r="D334" s="45"/>
    </row>
    <row r="335" spans="4:4" ht="15.75" customHeight="1">
      <c r="D335" s="45"/>
    </row>
    <row r="336" spans="4:4" ht="15.75" customHeight="1">
      <c r="D336" s="45"/>
    </row>
    <row r="337" spans="4:4" ht="15.75" customHeight="1">
      <c r="D337" s="45"/>
    </row>
    <row r="338" spans="4:4" ht="15.75" customHeight="1">
      <c r="D338" s="45"/>
    </row>
    <row r="339" spans="4:4" ht="15.75" customHeight="1">
      <c r="D339" s="45"/>
    </row>
    <row r="340" spans="4:4" ht="15.75" customHeight="1">
      <c r="D340" s="45"/>
    </row>
    <row r="341" spans="4:4" ht="15.75" customHeight="1">
      <c r="D341" s="45"/>
    </row>
    <row r="342" spans="4:4" ht="15.75" customHeight="1">
      <c r="D342" s="45"/>
    </row>
    <row r="343" spans="4:4" ht="15.75" customHeight="1">
      <c r="D343" s="45"/>
    </row>
    <row r="344" spans="4:4" ht="15.75" customHeight="1">
      <c r="D344" s="45"/>
    </row>
    <row r="345" spans="4:4" ht="15.75" customHeight="1">
      <c r="D345" s="45"/>
    </row>
    <row r="346" spans="4:4" ht="15.75" customHeight="1">
      <c r="D346" s="45"/>
    </row>
    <row r="347" spans="4:4" ht="15.75" customHeight="1">
      <c r="D347" s="45"/>
    </row>
    <row r="348" spans="4:4" ht="15.75" customHeight="1">
      <c r="D348" s="45"/>
    </row>
    <row r="349" spans="4:4" ht="15.75" customHeight="1">
      <c r="D349" s="45"/>
    </row>
    <row r="350" spans="4:4" ht="15.75" customHeight="1">
      <c r="D350" s="45"/>
    </row>
    <row r="351" spans="4:4" ht="15.75" customHeight="1">
      <c r="D351" s="45"/>
    </row>
    <row r="352" spans="4:4" ht="15.75" customHeight="1">
      <c r="D352" s="45"/>
    </row>
    <row r="353" spans="4:4" ht="15.75" customHeight="1">
      <c r="D353" s="45"/>
    </row>
    <row r="354" spans="4:4" ht="15.75" customHeight="1">
      <c r="D354" s="45"/>
    </row>
    <row r="355" spans="4:4" ht="15.75" customHeight="1">
      <c r="D355" s="45"/>
    </row>
    <row r="356" spans="4:4" ht="15.75" customHeight="1">
      <c r="D356" s="45"/>
    </row>
    <row r="357" spans="4:4" ht="15.75" customHeight="1">
      <c r="D357" s="45"/>
    </row>
    <row r="358" spans="4:4" ht="15.75" customHeight="1">
      <c r="D358" s="45"/>
    </row>
    <row r="359" spans="4:4" ht="15.75" customHeight="1">
      <c r="D359" s="45"/>
    </row>
    <row r="360" spans="4:4" ht="15.75" customHeight="1">
      <c r="D360" s="45"/>
    </row>
    <row r="361" spans="4:4" ht="15.75" customHeight="1">
      <c r="D361" s="45"/>
    </row>
    <row r="362" spans="4:4" ht="15.75" customHeight="1">
      <c r="D362" s="45"/>
    </row>
    <row r="363" spans="4:4" ht="15.75" customHeight="1">
      <c r="D363" s="45"/>
    </row>
    <row r="364" spans="4:4" ht="15.75" customHeight="1">
      <c r="D364" s="45"/>
    </row>
    <row r="365" spans="4:4" ht="15.75" customHeight="1">
      <c r="D365" s="45"/>
    </row>
    <row r="366" spans="4:4" ht="15.75" customHeight="1">
      <c r="D366" s="45"/>
    </row>
    <row r="367" spans="4:4" ht="15.75" customHeight="1">
      <c r="D367" s="45"/>
    </row>
    <row r="368" spans="4:4" ht="15.75" customHeight="1">
      <c r="D368" s="45"/>
    </row>
    <row r="369" spans="4:4" ht="15.75" customHeight="1">
      <c r="D369" s="45"/>
    </row>
    <row r="370" spans="4:4" ht="15.75" customHeight="1">
      <c r="D370" s="45"/>
    </row>
    <row r="371" spans="4:4" ht="15.75" customHeight="1">
      <c r="D371" s="45"/>
    </row>
    <row r="372" spans="4:4" ht="15.75" customHeight="1">
      <c r="D372" s="45"/>
    </row>
    <row r="373" spans="4:4" ht="15.75" customHeight="1">
      <c r="D373" s="45"/>
    </row>
    <row r="374" spans="4:4" ht="15.75" customHeight="1">
      <c r="D374" s="45"/>
    </row>
    <row r="375" spans="4:4" ht="15.75" customHeight="1">
      <c r="D375" s="45"/>
    </row>
    <row r="376" spans="4:4" ht="15.75" customHeight="1">
      <c r="D376" s="45"/>
    </row>
    <row r="377" spans="4:4" ht="15.75" customHeight="1">
      <c r="D377" s="45"/>
    </row>
    <row r="378" spans="4:4" ht="15.75" customHeight="1">
      <c r="D378" s="45"/>
    </row>
    <row r="379" spans="4:4" ht="15.75" customHeight="1">
      <c r="D379" s="45"/>
    </row>
    <row r="380" spans="4:4" ht="15.75" customHeight="1">
      <c r="D380" s="45"/>
    </row>
    <row r="381" spans="4:4" ht="15.75" customHeight="1">
      <c r="D381" s="45"/>
    </row>
    <row r="382" spans="4:4" ht="15.75" customHeight="1">
      <c r="D382" s="45"/>
    </row>
    <row r="383" spans="4:4" ht="15.75" customHeight="1">
      <c r="D383" s="45"/>
    </row>
    <row r="384" spans="4:4" ht="15.75" customHeight="1">
      <c r="D384" s="45"/>
    </row>
    <row r="385" spans="4:4" ht="15.75" customHeight="1">
      <c r="D385" s="45"/>
    </row>
    <row r="386" spans="4:4" ht="15.75" customHeight="1">
      <c r="D386" s="45"/>
    </row>
    <row r="387" spans="4:4" ht="15.75" customHeight="1">
      <c r="D387" s="45"/>
    </row>
    <row r="388" spans="4:4" ht="15.75" customHeight="1">
      <c r="D388" s="45"/>
    </row>
    <row r="389" spans="4:4" ht="15.75" customHeight="1">
      <c r="D389" s="45"/>
    </row>
    <row r="390" spans="4:4" ht="15.75" customHeight="1">
      <c r="D390" s="45"/>
    </row>
    <row r="391" spans="4:4" ht="15.75" customHeight="1">
      <c r="D391" s="45"/>
    </row>
    <row r="392" spans="4:4" ht="15.75" customHeight="1">
      <c r="D392" s="45"/>
    </row>
    <row r="393" spans="4:4" ht="15.75" customHeight="1">
      <c r="D393" s="45"/>
    </row>
    <row r="394" spans="4:4" ht="15.75" customHeight="1">
      <c r="D394" s="45"/>
    </row>
    <row r="395" spans="4:4" ht="15.75" customHeight="1">
      <c r="D395" s="45"/>
    </row>
    <row r="396" spans="4:4" ht="15.75" customHeight="1">
      <c r="D396" s="45"/>
    </row>
    <row r="397" spans="4:4" ht="15.75" customHeight="1">
      <c r="D397" s="45"/>
    </row>
    <row r="398" spans="4:4" ht="15.75" customHeight="1">
      <c r="D398" s="45"/>
    </row>
    <row r="399" spans="4:4" ht="15.75" customHeight="1">
      <c r="D399" s="45"/>
    </row>
    <row r="400" spans="4:4" ht="15.75" customHeight="1">
      <c r="D400" s="45"/>
    </row>
    <row r="401" spans="4:4" ht="15.75" customHeight="1">
      <c r="D401" s="45"/>
    </row>
    <row r="402" spans="4:4" ht="15.75" customHeight="1">
      <c r="D402" s="45"/>
    </row>
    <row r="403" spans="4:4" ht="15.75" customHeight="1">
      <c r="D403" s="45"/>
    </row>
    <row r="404" spans="4:4" ht="15.75" customHeight="1">
      <c r="D404" s="45"/>
    </row>
    <row r="405" spans="4:4" ht="15.75" customHeight="1">
      <c r="D405" s="45"/>
    </row>
    <row r="406" spans="4:4" ht="15.75" customHeight="1">
      <c r="D406" s="45"/>
    </row>
    <row r="407" spans="4:4" ht="15.75" customHeight="1">
      <c r="D407" s="45"/>
    </row>
    <row r="408" spans="4:4" ht="15.75" customHeight="1">
      <c r="D408" s="45"/>
    </row>
    <row r="409" spans="4:4" ht="15.75" customHeight="1">
      <c r="D409" s="45"/>
    </row>
    <row r="410" spans="4:4" ht="15.75" customHeight="1">
      <c r="D410" s="45"/>
    </row>
    <row r="411" spans="4:4" ht="15.75" customHeight="1">
      <c r="D411" s="45"/>
    </row>
    <row r="412" spans="4:4" ht="15.75" customHeight="1">
      <c r="D412" s="45"/>
    </row>
    <row r="413" spans="4:4" ht="15.75" customHeight="1">
      <c r="D413" s="45"/>
    </row>
    <row r="414" spans="4:4" ht="15.75" customHeight="1">
      <c r="D414" s="45"/>
    </row>
    <row r="415" spans="4:4" ht="15.75" customHeight="1">
      <c r="D415" s="45"/>
    </row>
    <row r="416" spans="4:4" ht="15.75" customHeight="1">
      <c r="D416" s="45"/>
    </row>
    <row r="417" spans="4:4" ht="15.75" customHeight="1">
      <c r="D417" s="45"/>
    </row>
    <row r="418" spans="4:4" ht="15.75" customHeight="1">
      <c r="D418" s="45"/>
    </row>
    <row r="419" spans="4:4" ht="15.75" customHeight="1">
      <c r="D419" s="45"/>
    </row>
    <row r="420" spans="4:4" ht="15.75" customHeight="1">
      <c r="D420" s="45"/>
    </row>
    <row r="421" spans="4:4" ht="15.75" customHeight="1">
      <c r="D421" s="45"/>
    </row>
    <row r="422" spans="4:4" ht="15.75" customHeight="1">
      <c r="D422" s="45"/>
    </row>
    <row r="423" spans="4:4" ht="15.75" customHeight="1">
      <c r="D423" s="45"/>
    </row>
    <row r="424" spans="4:4" ht="15.75" customHeight="1">
      <c r="D424" s="45"/>
    </row>
    <row r="425" spans="4:4" ht="15.75" customHeight="1">
      <c r="D425" s="45"/>
    </row>
    <row r="426" spans="4:4" ht="15.75" customHeight="1">
      <c r="D426" s="45"/>
    </row>
    <row r="427" spans="4:4" ht="15.75" customHeight="1">
      <c r="D427" s="45"/>
    </row>
    <row r="428" spans="4:4" ht="15.75" customHeight="1">
      <c r="D428" s="45"/>
    </row>
    <row r="429" spans="4:4" ht="15.75" customHeight="1">
      <c r="D429" s="45"/>
    </row>
    <row r="430" spans="4:4" ht="15.75" customHeight="1">
      <c r="D430" s="45"/>
    </row>
    <row r="431" spans="4:4" ht="15.75" customHeight="1">
      <c r="D431" s="45"/>
    </row>
    <row r="432" spans="4:4" ht="15.75" customHeight="1">
      <c r="D432" s="45"/>
    </row>
    <row r="433" spans="4:4" ht="15.75" customHeight="1">
      <c r="D433" s="45"/>
    </row>
    <row r="434" spans="4:4" ht="15.75" customHeight="1">
      <c r="D434" s="45"/>
    </row>
    <row r="435" spans="4:4" ht="15.75" customHeight="1">
      <c r="D435" s="45"/>
    </row>
    <row r="436" spans="4:4" ht="15.75" customHeight="1">
      <c r="D436" s="45"/>
    </row>
    <row r="437" spans="4:4" ht="15.75" customHeight="1">
      <c r="D437" s="45"/>
    </row>
    <row r="438" spans="4:4" ht="15.75" customHeight="1">
      <c r="D438" s="45"/>
    </row>
    <row r="439" spans="4:4" ht="15.75" customHeight="1">
      <c r="D439" s="45"/>
    </row>
    <row r="440" spans="4:4" ht="15.75" customHeight="1">
      <c r="D440" s="45"/>
    </row>
    <row r="441" spans="4:4" ht="15.75" customHeight="1">
      <c r="D441" s="45"/>
    </row>
    <row r="442" spans="4:4" ht="15.75" customHeight="1">
      <c r="D442" s="45"/>
    </row>
    <row r="443" spans="4:4" ht="15.75" customHeight="1">
      <c r="D443" s="45"/>
    </row>
    <row r="444" spans="4:4" ht="15.75" customHeight="1">
      <c r="D444" s="45"/>
    </row>
    <row r="445" spans="4:4" ht="15.75" customHeight="1">
      <c r="D445" s="45"/>
    </row>
    <row r="446" spans="4:4" ht="15.75" customHeight="1">
      <c r="D446" s="45"/>
    </row>
    <row r="447" spans="4:4" ht="15.75" customHeight="1">
      <c r="D447" s="45"/>
    </row>
    <row r="448" spans="4:4" ht="15.75" customHeight="1">
      <c r="D448" s="45"/>
    </row>
    <row r="449" spans="4:4" ht="15.75" customHeight="1">
      <c r="D449" s="45"/>
    </row>
    <row r="450" spans="4:4" ht="15.75" customHeight="1">
      <c r="D450" s="45"/>
    </row>
    <row r="451" spans="4:4" ht="15.75" customHeight="1">
      <c r="D451" s="45"/>
    </row>
    <row r="452" spans="4:4" ht="15.75" customHeight="1">
      <c r="D452" s="45"/>
    </row>
    <row r="453" spans="4:4" ht="15.75" customHeight="1">
      <c r="D453" s="45"/>
    </row>
    <row r="454" spans="4:4" ht="15.75" customHeight="1">
      <c r="D454" s="45"/>
    </row>
    <row r="455" spans="4:4" ht="15.75" customHeight="1">
      <c r="D455" s="45"/>
    </row>
    <row r="456" spans="4:4" ht="15.75" customHeight="1">
      <c r="D456" s="45"/>
    </row>
    <row r="457" spans="4:4" ht="15.75" customHeight="1">
      <c r="D457" s="45"/>
    </row>
    <row r="458" spans="4:4" ht="15.75" customHeight="1">
      <c r="D458" s="45"/>
    </row>
    <row r="459" spans="4:4" ht="15.75" customHeight="1">
      <c r="D459" s="45"/>
    </row>
    <row r="460" spans="4:4" ht="15.75" customHeight="1">
      <c r="D460" s="45"/>
    </row>
    <row r="461" spans="4:4" ht="15.75" customHeight="1">
      <c r="D461" s="45"/>
    </row>
    <row r="462" spans="4:4" ht="15.75" customHeight="1">
      <c r="D462" s="45"/>
    </row>
    <row r="463" spans="4:4" ht="15.75" customHeight="1">
      <c r="D463" s="45"/>
    </row>
    <row r="464" spans="4:4" ht="15.75" customHeight="1">
      <c r="D464" s="45"/>
    </row>
    <row r="465" spans="4:4" ht="15.75" customHeight="1">
      <c r="D465" s="45"/>
    </row>
    <row r="466" spans="4:4" ht="15.75" customHeight="1">
      <c r="D466" s="45"/>
    </row>
    <row r="467" spans="4:4" ht="15.75" customHeight="1">
      <c r="D467" s="45"/>
    </row>
    <row r="468" spans="4:4" ht="15.75" customHeight="1">
      <c r="D468" s="45"/>
    </row>
    <row r="469" spans="4:4" ht="15.75" customHeight="1">
      <c r="D469" s="45"/>
    </row>
    <row r="470" spans="4:4" ht="15.75" customHeight="1">
      <c r="D470" s="45"/>
    </row>
    <row r="471" spans="4:4" ht="15.75" customHeight="1">
      <c r="D471" s="45"/>
    </row>
    <row r="472" spans="4:4" ht="15.75" customHeight="1">
      <c r="D472" s="45"/>
    </row>
    <row r="473" spans="4:4" ht="15.75" customHeight="1">
      <c r="D473" s="45"/>
    </row>
    <row r="474" spans="4:4" ht="15.75" customHeight="1">
      <c r="D474" s="45"/>
    </row>
    <row r="475" spans="4:4" ht="15.75" customHeight="1">
      <c r="D475" s="45"/>
    </row>
    <row r="476" spans="4:4" ht="15.75" customHeight="1">
      <c r="D476" s="45"/>
    </row>
    <row r="477" spans="4:4" ht="15.75" customHeight="1">
      <c r="D477" s="45"/>
    </row>
    <row r="478" spans="4:4" ht="15.75" customHeight="1">
      <c r="D478" s="45"/>
    </row>
    <row r="479" spans="4:4" ht="15.75" customHeight="1">
      <c r="D479" s="45"/>
    </row>
    <row r="480" spans="4:4" ht="15.75" customHeight="1">
      <c r="D480" s="45"/>
    </row>
    <row r="481" spans="4:4" ht="15.75" customHeight="1">
      <c r="D481" s="45"/>
    </row>
    <row r="482" spans="4:4" ht="15.75" customHeight="1">
      <c r="D482" s="45"/>
    </row>
    <row r="483" spans="4:4" ht="15.75" customHeight="1">
      <c r="D483" s="45"/>
    </row>
    <row r="484" spans="4:4" ht="15.75" customHeight="1">
      <c r="D484" s="45"/>
    </row>
    <row r="485" spans="4:4" ht="15.75" customHeight="1">
      <c r="D485" s="45"/>
    </row>
    <row r="486" spans="4:4" ht="15.75" customHeight="1">
      <c r="D486" s="45"/>
    </row>
    <row r="487" spans="4:4" ht="15.75" customHeight="1">
      <c r="D487" s="45"/>
    </row>
    <row r="488" spans="4:4" ht="15.75" customHeight="1">
      <c r="D488" s="45"/>
    </row>
    <row r="489" spans="4:4" ht="15.75" customHeight="1">
      <c r="D489" s="45"/>
    </row>
    <row r="490" spans="4:4" ht="15.75" customHeight="1">
      <c r="D490" s="45"/>
    </row>
    <row r="491" spans="4:4" ht="15.75" customHeight="1">
      <c r="D491" s="45"/>
    </row>
    <row r="492" spans="4:4" ht="15.75" customHeight="1">
      <c r="D492" s="45"/>
    </row>
    <row r="493" spans="4:4" ht="15.75" customHeight="1">
      <c r="D493" s="45"/>
    </row>
    <row r="494" spans="4:4" ht="15.75" customHeight="1">
      <c r="D494" s="45"/>
    </row>
    <row r="495" spans="4:4" ht="15.75" customHeight="1">
      <c r="D495" s="45"/>
    </row>
    <row r="496" spans="4:4" ht="15.75" customHeight="1">
      <c r="D496" s="45"/>
    </row>
    <row r="497" spans="4:4" ht="15.75" customHeight="1">
      <c r="D497" s="45"/>
    </row>
    <row r="498" spans="4:4" ht="15.75" customHeight="1">
      <c r="D498" s="45"/>
    </row>
    <row r="499" spans="4:4" ht="15.75" customHeight="1">
      <c r="D499" s="45"/>
    </row>
    <row r="500" spans="4:4" ht="15.75" customHeight="1">
      <c r="D500" s="45"/>
    </row>
    <row r="501" spans="4:4" ht="15.75" customHeight="1">
      <c r="D501" s="45"/>
    </row>
    <row r="502" spans="4:4" ht="15.75" customHeight="1">
      <c r="D502" s="45"/>
    </row>
    <row r="503" spans="4:4" ht="15.75" customHeight="1">
      <c r="D503" s="45"/>
    </row>
    <row r="504" spans="4:4" ht="15.75" customHeight="1">
      <c r="D504" s="45"/>
    </row>
    <row r="505" spans="4:4" ht="15.75" customHeight="1">
      <c r="D505" s="45"/>
    </row>
    <row r="506" spans="4:4" ht="15.75" customHeight="1">
      <c r="D506" s="45"/>
    </row>
    <row r="507" spans="4:4" ht="15.75" customHeight="1">
      <c r="D507" s="45"/>
    </row>
    <row r="508" spans="4:4" ht="15.75" customHeight="1">
      <c r="D508" s="45"/>
    </row>
    <row r="509" spans="4:4" ht="15.75" customHeight="1">
      <c r="D509" s="45"/>
    </row>
    <row r="510" spans="4:4" ht="15.75" customHeight="1">
      <c r="D510" s="45"/>
    </row>
    <row r="511" spans="4:4" ht="15.75" customHeight="1">
      <c r="D511" s="45"/>
    </row>
    <row r="512" spans="4:4" ht="15.75" customHeight="1">
      <c r="D512" s="45"/>
    </row>
    <row r="513" spans="4:4" ht="15.75" customHeight="1">
      <c r="D513" s="45"/>
    </row>
    <row r="514" spans="4:4" ht="15.75" customHeight="1">
      <c r="D514" s="45"/>
    </row>
    <row r="515" spans="4:4" ht="15.75" customHeight="1">
      <c r="D515" s="45"/>
    </row>
    <row r="516" spans="4:4" ht="15.75" customHeight="1">
      <c r="D516" s="45"/>
    </row>
    <row r="517" spans="4:4" ht="15.75" customHeight="1">
      <c r="D517" s="45"/>
    </row>
    <row r="518" spans="4:4" ht="15.75" customHeight="1">
      <c r="D518" s="45"/>
    </row>
    <row r="519" spans="4:4" ht="15.75" customHeight="1">
      <c r="D519" s="45"/>
    </row>
    <row r="520" spans="4:4" ht="15.75" customHeight="1">
      <c r="D520" s="45"/>
    </row>
    <row r="521" spans="4:4" ht="15.75" customHeight="1">
      <c r="D521" s="45"/>
    </row>
    <row r="522" spans="4:4" ht="15.75" customHeight="1">
      <c r="D522" s="45"/>
    </row>
    <row r="523" spans="4:4" ht="15.75" customHeight="1">
      <c r="D523" s="45"/>
    </row>
    <row r="524" spans="4:4" ht="15.75" customHeight="1">
      <c r="D524" s="45"/>
    </row>
    <row r="525" spans="4:4" ht="15.75" customHeight="1">
      <c r="D525" s="45"/>
    </row>
    <row r="526" spans="4:4" ht="15.75" customHeight="1">
      <c r="D526" s="45"/>
    </row>
    <row r="527" spans="4:4" ht="15.75" customHeight="1">
      <c r="D527" s="45"/>
    </row>
    <row r="528" spans="4:4" ht="15.75" customHeight="1">
      <c r="D528" s="45"/>
    </row>
    <row r="529" spans="4:4" ht="15.75" customHeight="1">
      <c r="D529" s="45"/>
    </row>
    <row r="530" spans="4:4" ht="15.75" customHeight="1">
      <c r="D530" s="45"/>
    </row>
    <row r="531" spans="4:4" ht="15.75" customHeight="1">
      <c r="D531" s="45"/>
    </row>
    <row r="532" spans="4:4" ht="15.75" customHeight="1">
      <c r="D532" s="45"/>
    </row>
    <row r="533" spans="4:4" ht="15.75" customHeight="1">
      <c r="D533" s="45"/>
    </row>
    <row r="534" spans="4:4" ht="15.75" customHeight="1">
      <c r="D534" s="45"/>
    </row>
    <row r="535" spans="4:4" ht="15.75" customHeight="1">
      <c r="D535" s="45"/>
    </row>
    <row r="536" spans="4:4" ht="15.75" customHeight="1">
      <c r="D536" s="45"/>
    </row>
    <row r="537" spans="4:4" ht="15.75" customHeight="1">
      <c r="D537" s="45"/>
    </row>
    <row r="538" spans="4:4" ht="15.75" customHeight="1">
      <c r="D538" s="45"/>
    </row>
    <row r="539" spans="4:4" ht="15.75" customHeight="1">
      <c r="D539" s="45"/>
    </row>
    <row r="540" spans="4:4" ht="15.75" customHeight="1">
      <c r="D540" s="45"/>
    </row>
    <row r="541" spans="4:4" ht="15.75" customHeight="1">
      <c r="D541" s="45"/>
    </row>
    <row r="542" spans="4:4" ht="15.75" customHeight="1">
      <c r="D542" s="45"/>
    </row>
    <row r="543" spans="4:4" ht="15.75" customHeight="1">
      <c r="D543" s="45"/>
    </row>
    <row r="544" spans="4:4" ht="15.75" customHeight="1">
      <c r="D544" s="45"/>
    </row>
    <row r="545" spans="4:4" ht="15.75" customHeight="1">
      <c r="D545" s="45"/>
    </row>
    <row r="546" spans="4:4" ht="15.75" customHeight="1">
      <c r="D546" s="45"/>
    </row>
    <row r="547" spans="4:4" ht="15.75" customHeight="1">
      <c r="D547" s="45"/>
    </row>
    <row r="548" spans="4:4" ht="15.75" customHeight="1">
      <c r="D548" s="45"/>
    </row>
    <row r="549" spans="4:4" ht="15.75" customHeight="1">
      <c r="D549" s="45"/>
    </row>
    <row r="550" spans="4:4" ht="15.75" customHeight="1">
      <c r="D550" s="45"/>
    </row>
    <row r="551" spans="4:4" ht="15.75" customHeight="1">
      <c r="D551" s="45"/>
    </row>
    <row r="552" spans="4:4" ht="15.75" customHeight="1">
      <c r="D552" s="45"/>
    </row>
    <row r="553" spans="4:4" ht="15.75" customHeight="1">
      <c r="D553" s="45"/>
    </row>
    <row r="554" spans="4:4" ht="15.75" customHeight="1">
      <c r="D554" s="45"/>
    </row>
    <row r="555" spans="4:4" ht="15.75" customHeight="1">
      <c r="D555" s="45"/>
    </row>
    <row r="556" spans="4:4" ht="15.75" customHeight="1">
      <c r="D556" s="45"/>
    </row>
    <row r="557" spans="4:4" ht="15.75" customHeight="1">
      <c r="D557" s="45"/>
    </row>
    <row r="558" spans="4:4" ht="15.75" customHeight="1">
      <c r="D558" s="45"/>
    </row>
    <row r="559" spans="4:4" ht="15.75" customHeight="1">
      <c r="D559" s="45"/>
    </row>
    <row r="560" spans="4:4" ht="15.75" customHeight="1">
      <c r="D560" s="45"/>
    </row>
    <row r="561" spans="4:4" ht="15.75" customHeight="1">
      <c r="D561" s="45"/>
    </row>
    <row r="562" spans="4:4" ht="15.75" customHeight="1">
      <c r="D562" s="45"/>
    </row>
    <row r="563" spans="4:4" ht="15.75" customHeight="1">
      <c r="D563" s="45"/>
    </row>
    <row r="564" spans="4:4" ht="15.75" customHeight="1">
      <c r="D564" s="45"/>
    </row>
    <row r="565" spans="4:4" ht="15.75" customHeight="1">
      <c r="D565" s="45"/>
    </row>
    <row r="566" spans="4:4" ht="15.75" customHeight="1">
      <c r="D566" s="45"/>
    </row>
    <row r="567" spans="4:4" ht="15.75" customHeight="1">
      <c r="D567" s="45"/>
    </row>
    <row r="568" spans="4:4" ht="15.75" customHeight="1">
      <c r="D568" s="45"/>
    </row>
    <row r="569" spans="4:4" ht="15.75" customHeight="1">
      <c r="D569" s="45"/>
    </row>
    <row r="570" spans="4:4" ht="15.75" customHeight="1">
      <c r="D570" s="45"/>
    </row>
    <row r="571" spans="4:4" ht="15.75" customHeight="1">
      <c r="D571" s="45"/>
    </row>
    <row r="572" spans="4:4" ht="15.75" customHeight="1">
      <c r="D572" s="45"/>
    </row>
    <row r="573" spans="4:4" ht="15.75" customHeight="1">
      <c r="D573" s="45"/>
    </row>
    <row r="574" spans="4:4" ht="15.75" customHeight="1">
      <c r="D574" s="45"/>
    </row>
    <row r="575" spans="4:4" ht="15.75" customHeight="1">
      <c r="D575" s="45"/>
    </row>
    <row r="576" spans="4:4" ht="15.75" customHeight="1">
      <c r="D576" s="45"/>
    </row>
    <row r="577" spans="4:4" ht="15.75" customHeight="1">
      <c r="D577" s="45"/>
    </row>
    <row r="578" spans="4:4" ht="15.75" customHeight="1">
      <c r="D578" s="45"/>
    </row>
    <row r="579" spans="4:4" ht="15.75" customHeight="1">
      <c r="D579" s="45"/>
    </row>
    <row r="580" spans="4:4" ht="15.75" customHeight="1">
      <c r="D580" s="45"/>
    </row>
    <row r="581" spans="4:4" ht="15.75" customHeight="1">
      <c r="D581" s="45"/>
    </row>
    <row r="582" spans="4:4" ht="15.75" customHeight="1">
      <c r="D582" s="45"/>
    </row>
    <row r="583" spans="4:4" ht="15.75" customHeight="1">
      <c r="D583" s="45"/>
    </row>
    <row r="584" spans="4:4" ht="15.75" customHeight="1">
      <c r="D584" s="45"/>
    </row>
    <row r="585" spans="4:4" ht="15.75" customHeight="1">
      <c r="D585" s="45"/>
    </row>
    <row r="586" spans="4:4" ht="15.75" customHeight="1">
      <c r="D586" s="45"/>
    </row>
    <row r="587" spans="4:4" ht="15.75" customHeight="1">
      <c r="D587" s="45"/>
    </row>
    <row r="588" spans="4:4" ht="15.75" customHeight="1">
      <c r="D588" s="45"/>
    </row>
    <row r="589" spans="4:4" ht="15.75" customHeight="1">
      <c r="D589" s="45"/>
    </row>
    <row r="590" spans="4:4" ht="15.75" customHeight="1">
      <c r="D590" s="45"/>
    </row>
    <row r="591" spans="4:4" ht="15.75" customHeight="1">
      <c r="D591" s="45"/>
    </row>
    <row r="592" spans="4:4" ht="15.75" customHeight="1">
      <c r="D592" s="45"/>
    </row>
    <row r="593" spans="4:4" ht="15.75" customHeight="1">
      <c r="D593" s="45"/>
    </row>
    <row r="594" spans="4:4" ht="15.75" customHeight="1">
      <c r="D594" s="45"/>
    </row>
    <row r="595" spans="4:4" ht="15.75" customHeight="1">
      <c r="D595" s="45"/>
    </row>
    <row r="596" spans="4:4" ht="15.75" customHeight="1">
      <c r="D596" s="45"/>
    </row>
    <row r="597" spans="4:4" ht="15.75" customHeight="1">
      <c r="D597" s="45"/>
    </row>
    <row r="598" spans="4:4" ht="15.75" customHeight="1">
      <c r="D598" s="45"/>
    </row>
    <row r="599" spans="4:4" ht="15.75" customHeight="1">
      <c r="D599" s="45"/>
    </row>
    <row r="600" spans="4:4" ht="15.75" customHeight="1">
      <c r="D600" s="45"/>
    </row>
    <row r="601" spans="4:4" ht="15.75" customHeight="1">
      <c r="D601" s="45"/>
    </row>
    <row r="602" spans="4:4" ht="15.75" customHeight="1">
      <c r="D602" s="45"/>
    </row>
    <row r="603" spans="4:4" ht="15.75" customHeight="1">
      <c r="D603" s="45"/>
    </row>
    <row r="604" spans="4:4" ht="15.75" customHeight="1">
      <c r="D604" s="45"/>
    </row>
    <row r="605" spans="4:4" ht="15.75" customHeight="1">
      <c r="D605" s="45"/>
    </row>
    <row r="606" spans="4:4" ht="15.75" customHeight="1">
      <c r="D606" s="45"/>
    </row>
    <row r="607" spans="4:4" ht="15.75" customHeight="1">
      <c r="D607" s="45"/>
    </row>
    <row r="608" spans="4:4" ht="15.75" customHeight="1">
      <c r="D608" s="45"/>
    </row>
    <row r="609" spans="4:4" ht="15.75" customHeight="1">
      <c r="D609" s="45"/>
    </row>
    <row r="610" spans="4:4" ht="15.75" customHeight="1">
      <c r="D610" s="45"/>
    </row>
    <row r="611" spans="4:4" ht="15.75" customHeight="1">
      <c r="D611" s="45"/>
    </row>
    <row r="612" spans="4:4" ht="15.75" customHeight="1">
      <c r="D612" s="45"/>
    </row>
    <row r="613" spans="4:4" ht="15.75" customHeight="1">
      <c r="D613" s="45"/>
    </row>
    <row r="614" spans="4:4" ht="15.75" customHeight="1">
      <c r="D614" s="45"/>
    </row>
    <row r="615" spans="4:4" ht="15.75" customHeight="1">
      <c r="D615" s="45"/>
    </row>
    <row r="616" spans="4:4" ht="15.75" customHeight="1">
      <c r="D616" s="45"/>
    </row>
    <row r="617" spans="4:4" ht="15.75" customHeight="1">
      <c r="D617" s="45"/>
    </row>
    <row r="618" spans="4:4" ht="15.75" customHeight="1">
      <c r="D618" s="45"/>
    </row>
    <row r="619" spans="4:4" ht="15.75" customHeight="1">
      <c r="D619" s="45"/>
    </row>
    <row r="620" spans="4:4" ht="15.75" customHeight="1">
      <c r="D620" s="45"/>
    </row>
    <row r="621" spans="4:4" ht="15.75" customHeight="1">
      <c r="D621" s="45"/>
    </row>
    <row r="622" spans="4:4" ht="15.75" customHeight="1">
      <c r="D622" s="45"/>
    </row>
    <row r="623" spans="4:4" ht="15.75" customHeight="1">
      <c r="D623" s="45"/>
    </row>
    <row r="624" spans="4:4" ht="15.75" customHeight="1">
      <c r="D624" s="45"/>
    </row>
    <row r="625" spans="4:4" ht="15.75" customHeight="1">
      <c r="D625" s="45"/>
    </row>
    <row r="626" spans="4:4" ht="15.75" customHeight="1">
      <c r="D626" s="45"/>
    </row>
    <row r="627" spans="4:4" ht="15.75" customHeight="1">
      <c r="D627" s="45"/>
    </row>
    <row r="628" spans="4:4" ht="15.75" customHeight="1">
      <c r="D628" s="45"/>
    </row>
    <row r="629" spans="4:4" ht="15.75" customHeight="1">
      <c r="D629" s="45"/>
    </row>
    <row r="630" spans="4:4" ht="15.75" customHeight="1">
      <c r="D630" s="45"/>
    </row>
    <row r="631" spans="4:4" ht="15.75" customHeight="1">
      <c r="D631" s="45"/>
    </row>
    <row r="632" spans="4:4" ht="15.75" customHeight="1">
      <c r="D632" s="45"/>
    </row>
    <row r="633" spans="4:4" ht="15.75" customHeight="1">
      <c r="D633" s="45"/>
    </row>
    <row r="634" spans="4:4" ht="15.75" customHeight="1">
      <c r="D634" s="45"/>
    </row>
    <row r="635" spans="4:4" ht="15.75" customHeight="1">
      <c r="D635" s="45"/>
    </row>
    <row r="636" spans="4:4" ht="15.75" customHeight="1">
      <c r="D636" s="45"/>
    </row>
    <row r="637" spans="4:4" ht="15.75" customHeight="1">
      <c r="D637" s="45"/>
    </row>
    <row r="638" spans="4:4" ht="15.75" customHeight="1">
      <c r="D638" s="45"/>
    </row>
    <row r="639" spans="4:4" ht="15.75" customHeight="1">
      <c r="D639" s="45"/>
    </row>
    <row r="640" spans="4:4" ht="15.75" customHeight="1">
      <c r="D640" s="45"/>
    </row>
    <row r="641" spans="4:4" ht="15.75" customHeight="1">
      <c r="D641" s="45"/>
    </row>
    <row r="642" spans="4:4" ht="15.75" customHeight="1">
      <c r="D642" s="45"/>
    </row>
    <row r="643" spans="4:4" ht="15.75" customHeight="1">
      <c r="D643" s="45"/>
    </row>
    <row r="644" spans="4:4" ht="15.75" customHeight="1">
      <c r="D644" s="45"/>
    </row>
    <row r="645" spans="4:4" ht="15.75" customHeight="1">
      <c r="D645" s="45"/>
    </row>
    <row r="646" spans="4:4" ht="15.75" customHeight="1">
      <c r="D646" s="45"/>
    </row>
    <row r="647" spans="4:4" ht="15.75" customHeight="1">
      <c r="D647" s="45"/>
    </row>
    <row r="648" spans="4:4" ht="15.75" customHeight="1">
      <c r="D648" s="45"/>
    </row>
    <row r="649" spans="4:4" ht="15.75" customHeight="1">
      <c r="D649" s="45"/>
    </row>
    <row r="650" spans="4:4" ht="15.75" customHeight="1">
      <c r="D650" s="45"/>
    </row>
    <row r="651" spans="4:4" ht="15.75" customHeight="1">
      <c r="D651" s="45"/>
    </row>
    <row r="652" spans="4:4" ht="15.75" customHeight="1">
      <c r="D652" s="45"/>
    </row>
    <row r="653" spans="4:4" ht="15.75" customHeight="1">
      <c r="D653" s="45"/>
    </row>
    <row r="654" spans="4:4" ht="15.75" customHeight="1">
      <c r="D654" s="45"/>
    </row>
    <row r="655" spans="4:4" ht="15.75" customHeight="1">
      <c r="D655" s="45"/>
    </row>
    <row r="656" spans="4:4" ht="15.75" customHeight="1">
      <c r="D656" s="45"/>
    </row>
    <row r="657" spans="4:4" ht="15.75" customHeight="1">
      <c r="D657" s="45"/>
    </row>
    <row r="658" spans="4:4" ht="15.75" customHeight="1">
      <c r="D658" s="45"/>
    </row>
    <row r="659" spans="4:4" ht="15.75" customHeight="1">
      <c r="D659" s="45"/>
    </row>
    <row r="660" spans="4:4" ht="15.75" customHeight="1">
      <c r="D660" s="45"/>
    </row>
    <row r="661" spans="4:4" ht="15.75" customHeight="1">
      <c r="D661" s="45"/>
    </row>
    <row r="662" spans="4:4" ht="15.75" customHeight="1">
      <c r="D662" s="45"/>
    </row>
    <row r="663" spans="4:4" ht="15.75" customHeight="1">
      <c r="D663" s="45"/>
    </row>
    <row r="664" spans="4:4" ht="15.75" customHeight="1">
      <c r="D664" s="45"/>
    </row>
    <row r="665" spans="4:4" ht="15.75" customHeight="1">
      <c r="D665" s="45"/>
    </row>
    <row r="666" spans="4:4" ht="15.75" customHeight="1">
      <c r="D666" s="45"/>
    </row>
    <row r="667" spans="4:4" ht="15.75" customHeight="1">
      <c r="D667" s="45"/>
    </row>
    <row r="668" spans="4:4" ht="15.75" customHeight="1">
      <c r="D668" s="45"/>
    </row>
    <row r="669" spans="4:4" ht="15.75" customHeight="1">
      <c r="D669" s="45"/>
    </row>
    <row r="670" spans="4:4" ht="15.75" customHeight="1">
      <c r="D670" s="45"/>
    </row>
    <row r="671" spans="4:4" ht="15.75" customHeight="1">
      <c r="D671" s="45"/>
    </row>
    <row r="672" spans="4:4" ht="15.75" customHeight="1">
      <c r="D672" s="45"/>
    </row>
    <row r="673" spans="4:4" ht="15.75" customHeight="1">
      <c r="D673" s="45"/>
    </row>
    <row r="674" spans="4:4" ht="15.75" customHeight="1">
      <c r="D674" s="45"/>
    </row>
    <row r="675" spans="4:4" ht="15.75" customHeight="1">
      <c r="D675" s="45"/>
    </row>
    <row r="676" spans="4:4" ht="15.75" customHeight="1">
      <c r="D676" s="45"/>
    </row>
    <row r="677" spans="4:4" ht="15.75" customHeight="1">
      <c r="D677" s="45"/>
    </row>
    <row r="678" spans="4:4" ht="15.75" customHeight="1">
      <c r="D678" s="45"/>
    </row>
    <row r="679" spans="4:4" ht="15.75" customHeight="1">
      <c r="D679" s="45"/>
    </row>
    <row r="680" spans="4:4" ht="15.75" customHeight="1">
      <c r="D680" s="45"/>
    </row>
    <row r="681" spans="4:4" ht="15.75" customHeight="1">
      <c r="D681" s="45"/>
    </row>
    <row r="682" spans="4:4" ht="15.75" customHeight="1">
      <c r="D682" s="45"/>
    </row>
    <row r="683" spans="4:4" ht="15.75" customHeight="1">
      <c r="D683" s="45"/>
    </row>
    <row r="684" spans="4:4" ht="15.75" customHeight="1">
      <c r="D684" s="45"/>
    </row>
    <row r="685" spans="4:4" ht="15.75" customHeight="1">
      <c r="D685" s="45"/>
    </row>
    <row r="686" spans="4:4" ht="15.75" customHeight="1">
      <c r="D686" s="45"/>
    </row>
    <row r="687" spans="4:4" ht="15.75" customHeight="1">
      <c r="D687" s="45"/>
    </row>
    <row r="688" spans="4:4" ht="15.75" customHeight="1">
      <c r="D688" s="45"/>
    </row>
    <row r="689" spans="4:4" ht="15.75" customHeight="1">
      <c r="D689" s="45"/>
    </row>
    <row r="690" spans="4:4" ht="15.75" customHeight="1">
      <c r="D690" s="45"/>
    </row>
    <row r="691" spans="4:4" ht="15.75" customHeight="1">
      <c r="D691" s="45"/>
    </row>
    <row r="692" spans="4:4" ht="15.75" customHeight="1">
      <c r="D692" s="45"/>
    </row>
    <row r="693" spans="4:4" ht="15.75" customHeight="1">
      <c r="D693" s="45"/>
    </row>
    <row r="694" spans="4:4" ht="15.75" customHeight="1">
      <c r="D694" s="45"/>
    </row>
    <row r="695" spans="4:4" ht="15.75" customHeight="1">
      <c r="D695" s="45"/>
    </row>
    <row r="696" spans="4:4" ht="15.75" customHeight="1">
      <c r="D696" s="45"/>
    </row>
    <row r="697" spans="4:4" ht="15.75" customHeight="1">
      <c r="D697" s="45"/>
    </row>
    <row r="698" spans="4:4" ht="15.75" customHeight="1">
      <c r="D698" s="45"/>
    </row>
    <row r="699" spans="4:4" ht="15.75" customHeight="1">
      <c r="D699" s="45"/>
    </row>
    <row r="700" spans="4:4" ht="15.75" customHeight="1">
      <c r="D700" s="45"/>
    </row>
    <row r="701" spans="4:4" ht="15.75" customHeight="1">
      <c r="D701" s="45"/>
    </row>
    <row r="702" spans="4:4" ht="15.75" customHeight="1">
      <c r="D702" s="45"/>
    </row>
    <row r="703" spans="4:4" ht="15.75" customHeight="1">
      <c r="D703" s="45"/>
    </row>
    <row r="704" spans="4:4" ht="15.75" customHeight="1">
      <c r="D704" s="45"/>
    </row>
    <row r="705" spans="4:4" ht="15.75" customHeight="1">
      <c r="D705" s="45"/>
    </row>
    <row r="706" spans="4:4" ht="15.75" customHeight="1">
      <c r="D706" s="45"/>
    </row>
    <row r="707" spans="4:4" ht="15.75" customHeight="1">
      <c r="D707" s="45"/>
    </row>
    <row r="708" spans="4:4" ht="15.75" customHeight="1">
      <c r="D708" s="45"/>
    </row>
    <row r="709" spans="4:4" ht="15.75" customHeight="1">
      <c r="D709" s="45"/>
    </row>
    <row r="710" spans="4:4" ht="15.75" customHeight="1">
      <c r="D710" s="45"/>
    </row>
    <row r="711" spans="4:4" ht="15.75" customHeight="1">
      <c r="D711" s="45"/>
    </row>
    <row r="712" spans="4:4" ht="15.75" customHeight="1">
      <c r="D712" s="45"/>
    </row>
    <row r="713" spans="4:4" ht="15.75" customHeight="1">
      <c r="D713" s="45"/>
    </row>
    <row r="714" spans="4:4" ht="15.75" customHeight="1">
      <c r="D714" s="45"/>
    </row>
    <row r="715" spans="4:4" ht="15.75" customHeight="1">
      <c r="D715" s="45"/>
    </row>
    <row r="716" spans="4:4" ht="15.75" customHeight="1">
      <c r="D716" s="45"/>
    </row>
    <row r="717" spans="4:4" ht="15.75" customHeight="1">
      <c r="D717" s="45"/>
    </row>
    <row r="718" spans="4:4" ht="15.75" customHeight="1">
      <c r="D718" s="45"/>
    </row>
    <row r="719" spans="4:4" ht="15.75" customHeight="1">
      <c r="D719" s="45"/>
    </row>
    <row r="720" spans="4:4" ht="15.75" customHeight="1">
      <c r="D720" s="45"/>
    </row>
    <row r="721" spans="4:4" ht="15.75" customHeight="1">
      <c r="D721" s="45"/>
    </row>
    <row r="722" spans="4:4" ht="15.75" customHeight="1">
      <c r="D722" s="45"/>
    </row>
    <row r="723" spans="4:4" ht="15.75" customHeight="1">
      <c r="D723" s="45"/>
    </row>
    <row r="724" spans="4:4" ht="15.75" customHeight="1">
      <c r="D724" s="45"/>
    </row>
    <row r="725" spans="4:4" ht="15.75" customHeight="1">
      <c r="D725" s="45"/>
    </row>
    <row r="726" spans="4:4" ht="15.75" customHeight="1">
      <c r="D726" s="45"/>
    </row>
    <row r="727" spans="4:4" ht="15.75" customHeight="1">
      <c r="D727" s="45"/>
    </row>
    <row r="728" spans="4:4" ht="15.75" customHeight="1">
      <c r="D728" s="45"/>
    </row>
    <row r="729" spans="4:4" ht="15.75" customHeight="1">
      <c r="D729" s="45"/>
    </row>
    <row r="730" spans="4:4" ht="15.75" customHeight="1">
      <c r="D730" s="45"/>
    </row>
    <row r="731" spans="4:4" ht="15.75" customHeight="1">
      <c r="D731" s="45"/>
    </row>
    <row r="732" spans="4:4" ht="15.75" customHeight="1">
      <c r="D732" s="45"/>
    </row>
    <row r="733" spans="4:4" ht="15.75" customHeight="1">
      <c r="D733" s="45"/>
    </row>
    <row r="734" spans="4:4" ht="15.75" customHeight="1">
      <c r="D734" s="45"/>
    </row>
    <row r="735" spans="4:4" ht="15.75" customHeight="1">
      <c r="D735" s="45"/>
    </row>
    <row r="736" spans="4:4" ht="15.75" customHeight="1">
      <c r="D736" s="45"/>
    </row>
    <row r="737" spans="4:4" ht="15.75" customHeight="1">
      <c r="D737" s="45"/>
    </row>
    <row r="738" spans="4:4" ht="15.75" customHeight="1">
      <c r="D738" s="45"/>
    </row>
    <row r="739" spans="4:4" ht="15.75" customHeight="1">
      <c r="D739" s="45"/>
    </row>
    <row r="740" spans="4:4" ht="15.75" customHeight="1">
      <c r="D740" s="45"/>
    </row>
    <row r="741" spans="4:4" ht="15.75" customHeight="1">
      <c r="D741" s="45"/>
    </row>
    <row r="742" spans="4:4" ht="15.75" customHeight="1">
      <c r="D742" s="45"/>
    </row>
    <row r="743" spans="4:4" ht="15.75" customHeight="1">
      <c r="D743" s="45"/>
    </row>
    <row r="744" spans="4:4" ht="15.75" customHeight="1">
      <c r="D744" s="45"/>
    </row>
    <row r="745" spans="4:4" ht="15.75" customHeight="1">
      <c r="D745" s="45"/>
    </row>
    <row r="746" spans="4:4" ht="15.75" customHeight="1">
      <c r="D746" s="45"/>
    </row>
    <row r="747" spans="4:4" ht="15.75" customHeight="1">
      <c r="D747" s="45"/>
    </row>
    <row r="748" spans="4:4" ht="15.75" customHeight="1">
      <c r="D748" s="45"/>
    </row>
    <row r="749" spans="4:4" ht="15.75" customHeight="1">
      <c r="D749" s="45"/>
    </row>
    <row r="750" spans="4:4" ht="15.75" customHeight="1">
      <c r="D750" s="45"/>
    </row>
    <row r="751" spans="4:4" ht="15.75" customHeight="1">
      <c r="D751" s="45"/>
    </row>
    <row r="752" spans="4:4" ht="15.75" customHeight="1">
      <c r="D752" s="45"/>
    </row>
    <row r="753" spans="4:4" ht="15.75" customHeight="1">
      <c r="D753" s="45"/>
    </row>
    <row r="754" spans="4:4" ht="15.75" customHeight="1">
      <c r="D754" s="45"/>
    </row>
    <row r="755" spans="4:4" ht="15.75" customHeight="1">
      <c r="D755" s="45"/>
    </row>
    <row r="756" spans="4:4" ht="15.75" customHeight="1">
      <c r="D756" s="45"/>
    </row>
    <row r="757" spans="4:4" ht="15.75" customHeight="1">
      <c r="D757" s="45"/>
    </row>
    <row r="758" spans="4:4" ht="15.75" customHeight="1">
      <c r="D758" s="45"/>
    </row>
    <row r="759" spans="4:4" ht="15.75" customHeight="1">
      <c r="D759" s="45"/>
    </row>
    <row r="760" spans="4:4" ht="15.75" customHeight="1">
      <c r="D760" s="45"/>
    </row>
    <row r="761" spans="4:4" ht="15.75" customHeight="1">
      <c r="D761" s="45"/>
    </row>
    <row r="762" spans="4:4" ht="15.75" customHeight="1">
      <c r="D762" s="45"/>
    </row>
    <row r="763" spans="4:4" ht="15.75" customHeight="1">
      <c r="D763" s="45"/>
    </row>
    <row r="764" spans="4:4" ht="15.75" customHeight="1">
      <c r="D764" s="45"/>
    </row>
    <row r="765" spans="4:4" ht="15.75" customHeight="1">
      <c r="D765" s="45"/>
    </row>
    <row r="766" spans="4:4" ht="15.75" customHeight="1">
      <c r="D766" s="45"/>
    </row>
    <row r="767" spans="4:4" ht="15.75" customHeight="1">
      <c r="D767" s="45"/>
    </row>
    <row r="768" spans="4:4" ht="15.75" customHeight="1">
      <c r="D768" s="45"/>
    </row>
    <row r="769" spans="4:4" ht="15.75" customHeight="1">
      <c r="D769" s="45"/>
    </row>
    <row r="770" spans="4:4" ht="15.75" customHeight="1">
      <c r="D770" s="45"/>
    </row>
    <row r="771" spans="4:4" ht="15.75" customHeight="1">
      <c r="D771" s="45"/>
    </row>
    <row r="772" spans="4:4" ht="15.75" customHeight="1">
      <c r="D772" s="45"/>
    </row>
    <row r="773" spans="4:4" ht="15.75" customHeight="1">
      <c r="D773" s="45"/>
    </row>
    <row r="774" spans="4:4" ht="15.75" customHeight="1">
      <c r="D774" s="45"/>
    </row>
    <row r="775" spans="4:4" ht="15.75" customHeight="1">
      <c r="D775" s="45"/>
    </row>
    <row r="776" spans="4:4" ht="15.75" customHeight="1">
      <c r="D776" s="45"/>
    </row>
    <row r="777" spans="4:4" ht="15.75" customHeight="1">
      <c r="D777" s="45"/>
    </row>
    <row r="778" spans="4:4" ht="15.75" customHeight="1">
      <c r="D778" s="45"/>
    </row>
    <row r="779" spans="4:4" ht="15.75" customHeight="1">
      <c r="D779" s="45"/>
    </row>
    <row r="780" spans="4:4" ht="15.75" customHeight="1">
      <c r="D780" s="45"/>
    </row>
    <row r="781" spans="4:4" ht="15.75" customHeight="1">
      <c r="D781" s="45"/>
    </row>
    <row r="782" spans="4:4" ht="15.75" customHeight="1">
      <c r="D782" s="45"/>
    </row>
    <row r="783" spans="4:4" ht="15.75" customHeight="1">
      <c r="D783" s="45"/>
    </row>
    <row r="784" spans="4:4" ht="15.75" customHeight="1">
      <c r="D784" s="45"/>
    </row>
    <row r="785" spans="4:4" ht="15.75" customHeight="1">
      <c r="D785" s="45"/>
    </row>
    <row r="786" spans="4:4" ht="15.75" customHeight="1">
      <c r="D786" s="45"/>
    </row>
    <row r="787" spans="4:4" ht="15.75" customHeight="1">
      <c r="D787" s="45"/>
    </row>
    <row r="788" spans="4:4" ht="15.75" customHeight="1">
      <c r="D788" s="45"/>
    </row>
    <row r="789" spans="4:4" ht="15.75" customHeight="1">
      <c r="D789" s="45"/>
    </row>
    <row r="790" spans="4:4" ht="15.75" customHeight="1">
      <c r="D790" s="45"/>
    </row>
    <row r="791" spans="4:4" ht="15.75" customHeight="1">
      <c r="D791" s="45"/>
    </row>
    <row r="792" spans="4:4" ht="15.75" customHeight="1">
      <c r="D792" s="45"/>
    </row>
    <row r="793" spans="4:4" ht="15.75" customHeight="1">
      <c r="D793" s="45"/>
    </row>
    <row r="794" spans="4:4" ht="15.75" customHeight="1">
      <c r="D794" s="45"/>
    </row>
    <row r="795" spans="4:4" ht="15.75" customHeight="1">
      <c r="D795" s="45"/>
    </row>
    <row r="796" spans="4:4" ht="15.75" customHeight="1">
      <c r="D796" s="45"/>
    </row>
    <row r="797" spans="4:4" ht="15.75" customHeight="1">
      <c r="D797" s="45"/>
    </row>
    <row r="798" spans="4:4" ht="15.75" customHeight="1">
      <c r="D798" s="45"/>
    </row>
    <row r="799" spans="4:4" ht="15.75" customHeight="1">
      <c r="D799" s="45"/>
    </row>
    <row r="800" spans="4:4" ht="15.75" customHeight="1">
      <c r="D800" s="45"/>
    </row>
    <row r="801" spans="4:4" ht="15.75" customHeight="1">
      <c r="D801" s="45"/>
    </row>
    <row r="802" spans="4:4" ht="15.75" customHeight="1">
      <c r="D802" s="45"/>
    </row>
    <row r="803" spans="4:4" ht="15.75" customHeight="1">
      <c r="D803" s="45"/>
    </row>
    <row r="804" spans="4:4" ht="15.75" customHeight="1">
      <c r="D804" s="45"/>
    </row>
    <row r="805" spans="4:4" ht="15.75" customHeight="1">
      <c r="D805" s="45"/>
    </row>
    <row r="806" spans="4:4" ht="15.75" customHeight="1">
      <c r="D806" s="45"/>
    </row>
    <row r="807" spans="4:4" ht="15.75" customHeight="1">
      <c r="D807" s="45"/>
    </row>
    <row r="808" spans="4:4" ht="15.75" customHeight="1">
      <c r="D808" s="45"/>
    </row>
    <row r="809" spans="4:4" ht="15.75" customHeight="1">
      <c r="D809" s="45"/>
    </row>
    <row r="810" spans="4:4" ht="15.75" customHeight="1">
      <c r="D810" s="45"/>
    </row>
    <row r="811" spans="4:4" ht="15.75" customHeight="1">
      <c r="D811" s="45"/>
    </row>
    <row r="812" spans="4:4" ht="15.75" customHeight="1">
      <c r="D812" s="45"/>
    </row>
    <row r="813" spans="4:4" ht="15.75" customHeight="1">
      <c r="D813" s="45"/>
    </row>
    <row r="814" spans="4:4" ht="15.75" customHeight="1">
      <c r="D814" s="45"/>
    </row>
    <row r="815" spans="4:4" ht="15.75" customHeight="1">
      <c r="D815" s="45"/>
    </row>
    <row r="816" spans="4:4" ht="15.75" customHeight="1">
      <c r="D816" s="45"/>
    </row>
    <row r="817" spans="4:4" ht="15.75" customHeight="1">
      <c r="D817" s="45"/>
    </row>
    <row r="818" spans="4:4" ht="15.75" customHeight="1">
      <c r="D818" s="45"/>
    </row>
    <row r="819" spans="4:4" ht="15.75" customHeight="1">
      <c r="D819" s="45"/>
    </row>
    <row r="820" spans="4:4" ht="15.75" customHeight="1">
      <c r="D820" s="45"/>
    </row>
    <row r="821" spans="4:4" ht="15.75" customHeight="1">
      <c r="D821" s="45"/>
    </row>
    <row r="822" spans="4:4" ht="15.75" customHeight="1">
      <c r="D822" s="45"/>
    </row>
    <row r="823" spans="4:4" ht="15.75" customHeight="1">
      <c r="D823" s="45"/>
    </row>
    <row r="824" spans="4:4" ht="15.75" customHeight="1">
      <c r="D824" s="45"/>
    </row>
    <row r="825" spans="4:4" ht="15.75" customHeight="1">
      <c r="D825" s="45"/>
    </row>
    <row r="826" spans="4:4" ht="15.75" customHeight="1">
      <c r="D826" s="45"/>
    </row>
    <row r="827" spans="4:4" ht="15.75" customHeight="1">
      <c r="D827" s="45"/>
    </row>
    <row r="828" spans="4:4" ht="15.75" customHeight="1">
      <c r="D828" s="45"/>
    </row>
    <row r="829" spans="4:4" ht="15.75" customHeight="1">
      <c r="D829" s="45"/>
    </row>
    <row r="830" spans="4:4" ht="15.75" customHeight="1">
      <c r="D830" s="45"/>
    </row>
    <row r="831" spans="4:4" ht="15.75" customHeight="1">
      <c r="D831" s="45"/>
    </row>
    <row r="832" spans="4:4" ht="15.75" customHeight="1">
      <c r="D832" s="45"/>
    </row>
    <row r="833" spans="4:4" ht="15.75" customHeight="1">
      <c r="D833" s="45"/>
    </row>
    <row r="834" spans="4:4" ht="15.75" customHeight="1">
      <c r="D834" s="45"/>
    </row>
    <row r="835" spans="4:4" ht="15.75" customHeight="1">
      <c r="D835" s="45"/>
    </row>
    <row r="836" spans="4:4" ht="15.75" customHeight="1">
      <c r="D836" s="45"/>
    </row>
    <row r="837" spans="4:4" ht="15.75" customHeight="1">
      <c r="D837" s="45"/>
    </row>
    <row r="838" spans="4:4" ht="15.75" customHeight="1">
      <c r="D838" s="45"/>
    </row>
    <row r="839" spans="4:4" ht="15.75" customHeight="1">
      <c r="D839" s="45"/>
    </row>
    <row r="840" spans="4:4" ht="15.75" customHeight="1">
      <c r="D840" s="45"/>
    </row>
    <row r="841" spans="4:4" ht="15.75" customHeight="1">
      <c r="D841" s="45"/>
    </row>
    <row r="842" spans="4:4" ht="15.75" customHeight="1">
      <c r="D842" s="45"/>
    </row>
    <row r="843" spans="4:4" ht="15.75" customHeight="1">
      <c r="D843" s="45"/>
    </row>
    <row r="844" spans="4:4" ht="15.75" customHeight="1">
      <c r="D844" s="45"/>
    </row>
    <row r="845" spans="4:4" ht="15.75" customHeight="1">
      <c r="D845" s="45"/>
    </row>
    <row r="846" spans="4:4" ht="15.75" customHeight="1">
      <c r="D846" s="45"/>
    </row>
    <row r="847" spans="4:4" ht="15.75" customHeight="1">
      <c r="D847" s="45"/>
    </row>
    <row r="848" spans="4:4" ht="15.75" customHeight="1">
      <c r="D848" s="45"/>
    </row>
    <row r="849" spans="4:4" ht="15.75" customHeight="1">
      <c r="D849" s="45"/>
    </row>
    <row r="850" spans="4:4" ht="15.75" customHeight="1">
      <c r="D850" s="45"/>
    </row>
    <row r="851" spans="4:4" ht="15.75" customHeight="1">
      <c r="D851" s="45"/>
    </row>
    <row r="852" spans="4:4" ht="15.75" customHeight="1">
      <c r="D852" s="45"/>
    </row>
    <row r="853" spans="4:4" ht="15.75" customHeight="1">
      <c r="D853" s="45"/>
    </row>
    <row r="854" spans="4:4" ht="15.75" customHeight="1">
      <c r="D854" s="45"/>
    </row>
    <row r="855" spans="4:4" ht="15.75" customHeight="1">
      <c r="D855" s="45"/>
    </row>
    <row r="856" spans="4:4" ht="15.75" customHeight="1">
      <c r="D856" s="45"/>
    </row>
    <row r="857" spans="4:4" ht="15.75" customHeight="1">
      <c r="D857" s="45"/>
    </row>
    <row r="858" spans="4:4" ht="15.75" customHeight="1">
      <c r="D858" s="45"/>
    </row>
    <row r="859" spans="4:4" ht="15.75" customHeight="1">
      <c r="D859" s="45"/>
    </row>
    <row r="860" spans="4:4" ht="15.75" customHeight="1">
      <c r="D860" s="45"/>
    </row>
    <row r="861" spans="4:4" ht="15.75" customHeight="1">
      <c r="D861" s="45"/>
    </row>
    <row r="862" spans="4:4" ht="15.75" customHeight="1">
      <c r="D862" s="45"/>
    </row>
    <row r="863" spans="4:4" ht="15.75" customHeight="1">
      <c r="D863" s="45"/>
    </row>
    <row r="864" spans="4:4" ht="15.75" customHeight="1">
      <c r="D864" s="45"/>
    </row>
    <row r="865" spans="4:4" ht="15.75" customHeight="1">
      <c r="D865" s="45"/>
    </row>
    <row r="866" spans="4:4" ht="15.75" customHeight="1">
      <c r="D866" s="45"/>
    </row>
    <row r="867" spans="4:4" ht="15.75" customHeight="1">
      <c r="D867" s="45"/>
    </row>
    <row r="868" spans="4:4" ht="15.75" customHeight="1">
      <c r="D868" s="45"/>
    </row>
    <row r="869" spans="4:4" ht="15.75" customHeight="1">
      <c r="D869" s="45"/>
    </row>
    <row r="870" spans="4:4" ht="15.75" customHeight="1">
      <c r="D870" s="45"/>
    </row>
    <row r="871" spans="4:4" ht="15.75" customHeight="1">
      <c r="D871" s="45"/>
    </row>
    <row r="872" spans="4:4" ht="15.75" customHeight="1">
      <c r="D872" s="45"/>
    </row>
    <row r="873" spans="4:4" ht="15.75" customHeight="1">
      <c r="D873" s="45"/>
    </row>
    <row r="874" spans="4:4" ht="15.75" customHeight="1">
      <c r="D874" s="45"/>
    </row>
    <row r="875" spans="4:4" ht="15.75" customHeight="1">
      <c r="D875" s="45"/>
    </row>
    <row r="876" spans="4:4" ht="15.75" customHeight="1">
      <c r="D876" s="45"/>
    </row>
    <row r="877" spans="4:4" ht="15.75" customHeight="1">
      <c r="D877" s="45"/>
    </row>
    <row r="878" spans="4:4" ht="15.75" customHeight="1">
      <c r="D878" s="45"/>
    </row>
    <row r="879" spans="4:4" ht="15.75" customHeight="1">
      <c r="D879" s="45"/>
    </row>
    <row r="880" spans="4:4" ht="15.75" customHeight="1">
      <c r="D880" s="45"/>
    </row>
    <row r="881" spans="4:4" ht="15.75" customHeight="1">
      <c r="D881" s="45"/>
    </row>
    <row r="882" spans="4:4" ht="15.75" customHeight="1">
      <c r="D882" s="45"/>
    </row>
    <row r="883" spans="4:4" ht="15.75" customHeight="1">
      <c r="D883" s="45"/>
    </row>
    <row r="884" spans="4:4" ht="15.75" customHeight="1">
      <c r="D884" s="45"/>
    </row>
    <row r="885" spans="4:4" ht="15.75" customHeight="1">
      <c r="D885" s="45"/>
    </row>
    <row r="886" spans="4:4" ht="15.75" customHeight="1">
      <c r="D886" s="45"/>
    </row>
    <row r="887" spans="4:4" ht="15.75" customHeight="1">
      <c r="D887" s="45"/>
    </row>
    <row r="888" spans="4:4" ht="15.75" customHeight="1">
      <c r="D888" s="45"/>
    </row>
    <row r="889" spans="4:4" ht="15.75" customHeight="1">
      <c r="D889" s="45"/>
    </row>
    <row r="890" spans="4:4" ht="15.75" customHeight="1">
      <c r="D890" s="45"/>
    </row>
    <row r="891" spans="4:4" ht="15.75" customHeight="1">
      <c r="D891" s="45"/>
    </row>
    <row r="892" spans="4:4" ht="15.75" customHeight="1">
      <c r="D892" s="45"/>
    </row>
    <row r="893" spans="4:4" ht="15.75" customHeight="1">
      <c r="D893" s="45"/>
    </row>
    <row r="894" spans="4:4" ht="15.75" customHeight="1">
      <c r="D894" s="45"/>
    </row>
    <row r="895" spans="4:4" ht="15.75" customHeight="1">
      <c r="D895" s="45"/>
    </row>
    <row r="896" spans="4:4" ht="15.75" customHeight="1">
      <c r="D896" s="45"/>
    </row>
    <row r="897" spans="4:4" ht="15.75" customHeight="1">
      <c r="D897" s="45"/>
    </row>
    <row r="898" spans="4:4" ht="15.75" customHeight="1">
      <c r="D898" s="45"/>
    </row>
    <row r="899" spans="4:4" ht="15.75" customHeight="1">
      <c r="D899" s="45"/>
    </row>
    <row r="900" spans="4:4" ht="15.75" customHeight="1">
      <c r="D900" s="45"/>
    </row>
    <row r="901" spans="4:4" ht="15.75" customHeight="1">
      <c r="D901" s="45"/>
    </row>
    <row r="902" spans="4:4" ht="15.75" customHeight="1">
      <c r="D902" s="45"/>
    </row>
    <row r="903" spans="4:4" ht="15.75" customHeight="1">
      <c r="D903" s="45"/>
    </row>
    <row r="904" spans="4:4" ht="15.75" customHeight="1">
      <c r="D904" s="45"/>
    </row>
    <row r="905" spans="4:4" ht="15.75" customHeight="1">
      <c r="D905" s="45"/>
    </row>
    <row r="906" spans="4:4" ht="15.75" customHeight="1">
      <c r="D906" s="45"/>
    </row>
    <row r="907" spans="4:4" ht="15.75" customHeight="1">
      <c r="D907" s="45"/>
    </row>
    <row r="908" spans="4:4" ht="15.75" customHeight="1">
      <c r="D908" s="45"/>
    </row>
    <row r="909" spans="4:4" ht="15.75" customHeight="1">
      <c r="D909" s="45"/>
    </row>
    <row r="910" spans="4:4" ht="15.75" customHeight="1">
      <c r="D910" s="45"/>
    </row>
    <row r="911" spans="4:4" ht="15.75" customHeight="1">
      <c r="D911" s="45"/>
    </row>
    <row r="912" spans="4:4" ht="15.75" customHeight="1">
      <c r="D912" s="45"/>
    </row>
    <row r="913" spans="4:4" ht="15.75" customHeight="1">
      <c r="D913" s="45"/>
    </row>
    <row r="914" spans="4:4" ht="15.75" customHeight="1">
      <c r="D914" s="45"/>
    </row>
    <row r="915" spans="4:4" ht="15.75" customHeight="1">
      <c r="D915" s="45"/>
    </row>
    <row r="916" spans="4:4" ht="15.75" customHeight="1">
      <c r="D916" s="45"/>
    </row>
    <row r="917" spans="4:4" ht="15.75" customHeight="1">
      <c r="D917" s="45"/>
    </row>
    <row r="918" spans="4:4" ht="15.75" customHeight="1">
      <c r="D918" s="45"/>
    </row>
    <row r="919" spans="4:4" ht="15.75" customHeight="1">
      <c r="D919" s="45"/>
    </row>
    <row r="920" spans="4:4" ht="15.75" customHeight="1">
      <c r="D920" s="45"/>
    </row>
    <row r="921" spans="4:4" ht="15.75" customHeight="1">
      <c r="D921" s="45"/>
    </row>
    <row r="922" spans="4:4" ht="15.75" customHeight="1">
      <c r="D922" s="45"/>
    </row>
    <row r="923" spans="4:4" ht="15.75" customHeight="1">
      <c r="D923" s="45"/>
    </row>
    <row r="924" spans="4:4" ht="15.75" customHeight="1">
      <c r="D924" s="45"/>
    </row>
    <row r="925" spans="4:4" ht="15.75" customHeight="1">
      <c r="D925" s="45"/>
    </row>
    <row r="926" spans="4:4" ht="15.75" customHeight="1">
      <c r="D926" s="45"/>
    </row>
    <row r="927" spans="4:4" ht="15.75" customHeight="1">
      <c r="D927" s="45"/>
    </row>
    <row r="928" spans="4:4" ht="15.75" customHeight="1">
      <c r="D928" s="45"/>
    </row>
    <row r="929" spans="4:4" ht="15.75" customHeight="1">
      <c r="D929" s="45"/>
    </row>
    <row r="930" spans="4:4" ht="15.75" customHeight="1">
      <c r="D930" s="45"/>
    </row>
    <row r="931" spans="4:4" ht="15.75" customHeight="1">
      <c r="D931" s="45"/>
    </row>
    <row r="932" spans="4:4" ht="15.75" customHeight="1">
      <c r="D932" s="45"/>
    </row>
    <row r="933" spans="4:4" ht="15.75" customHeight="1">
      <c r="D933" s="45"/>
    </row>
    <row r="934" spans="4:4" ht="15.75" customHeight="1">
      <c r="D934" s="45"/>
    </row>
    <row r="935" spans="4:4" ht="15.75" customHeight="1">
      <c r="D935" s="45"/>
    </row>
    <row r="936" spans="4:4" ht="15.75" customHeight="1">
      <c r="D936" s="45"/>
    </row>
    <row r="937" spans="4:4" ht="15.75" customHeight="1">
      <c r="D937" s="45"/>
    </row>
    <row r="938" spans="4:4" ht="15.75" customHeight="1">
      <c r="D938" s="45"/>
    </row>
    <row r="939" spans="4:4" ht="15.75" customHeight="1">
      <c r="D939" s="45"/>
    </row>
    <row r="940" spans="4:4" ht="15.75" customHeight="1">
      <c r="D940" s="45"/>
    </row>
    <row r="941" spans="4:4" ht="15.75" customHeight="1">
      <c r="D941" s="45"/>
    </row>
    <row r="942" spans="4:4" ht="15.75" customHeight="1">
      <c r="D942" s="45"/>
    </row>
    <row r="943" spans="4:4" ht="15.75" customHeight="1">
      <c r="D943" s="45"/>
    </row>
    <row r="944" spans="4:4" ht="15.75" customHeight="1">
      <c r="D944" s="45"/>
    </row>
    <row r="945" spans="4:4" ht="15.75" customHeight="1">
      <c r="D945" s="45"/>
    </row>
    <row r="946" spans="4:4" ht="15.75" customHeight="1">
      <c r="D946" s="45"/>
    </row>
    <row r="947" spans="4:4" ht="15.75" customHeight="1">
      <c r="D947" s="45"/>
    </row>
    <row r="948" spans="4:4" ht="15.75" customHeight="1">
      <c r="D948" s="45"/>
    </row>
    <row r="949" spans="4:4" ht="15.75" customHeight="1">
      <c r="D949" s="45"/>
    </row>
    <row r="950" spans="4:4" ht="15.75" customHeight="1">
      <c r="D950" s="45"/>
    </row>
    <row r="951" spans="4:4" ht="15.75" customHeight="1">
      <c r="D951" s="45"/>
    </row>
    <row r="952" spans="4:4" ht="15.75" customHeight="1">
      <c r="D952" s="45"/>
    </row>
    <row r="953" spans="4:4" ht="15.75" customHeight="1">
      <c r="D953" s="45"/>
    </row>
    <row r="954" spans="4:4" ht="15.75" customHeight="1">
      <c r="D954" s="45"/>
    </row>
    <row r="955" spans="4:4" ht="15.75" customHeight="1">
      <c r="D955" s="45"/>
    </row>
    <row r="956" spans="4:4" ht="15.75" customHeight="1">
      <c r="D956" s="45"/>
    </row>
    <row r="957" spans="4:4" ht="15.75" customHeight="1">
      <c r="D957" s="45"/>
    </row>
    <row r="958" spans="4:4" ht="15.75" customHeight="1">
      <c r="D958" s="45"/>
    </row>
    <row r="959" spans="4:4" ht="15.75" customHeight="1">
      <c r="D959" s="45"/>
    </row>
    <row r="960" spans="4:4" ht="15.75" customHeight="1">
      <c r="D960" s="45"/>
    </row>
    <row r="961" spans="4:4" ht="15.75" customHeight="1">
      <c r="D961" s="45"/>
    </row>
    <row r="962" spans="4:4" ht="15.75" customHeight="1">
      <c r="D962" s="45"/>
    </row>
    <row r="963" spans="4:4" ht="15.75" customHeight="1">
      <c r="D963" s="45"/>
    </row>
    <row r="964" spans="4:4" ht="15.75" customHeight="1">
      <c r="D964" s="45"/>
    </row>
    <row r="965" spans="4:4" ht="15.75" customHeight="1">
      <c r="D965" s="45"/>
    </row>
    <row r="966" spans="4:4" ht="15.75" customHeight="1">
      <c r="D966" s="45"/>
    </row>
    <row r="967" spans="4:4" ht="15.75" customHeight="1">
      <c r="D967" s="45"/>
    </row>
    <row r="968" spans="4:4" ht="15.75" customHeight="1">
      <c r="D968" s="45"/>
    </row>
    <row r="969" spans="4:4" ht="15.75" customHeight="1">
      <c r="D969" s="45"/>
    </row>
    <row r="970" spans="4:4" ht="15.75" customHeight="1">
      <c r="D970" s="45"/>
    </row>
    <row r="971" spans="4:4" ht="15.75" customHeight="1">
      <c r="D971" s="45"/>
    </row>
    <row r="972" spans="4:4" ht="15.75" customHeight="1">
      <c r="D972" s="45"/>
    </row>
    <row r="973" spans="4:4" ht="15.75" customHeight="1">
      <c r="D973" s="45"/>
    </row>
    <row r="974" spans="4:4" ht="15.75" customHeight="1">
      <c r="D974" s="45"/>
    </row>
    <row r="975" spans="4:4" ht="15.75" customHeight="1">
      <c r="D975" s="45"/>
    </row>
    <row r="976" spans="4:4" ht="15.75" customHeight="1">
      <c r="D976" s="45"/>
    </row>
    <row r="977" spans="4:4" ht="15.75" customHeight="1">
      <c r="D977" s="45"/>
    </row>
    <row r="978" spans="4:4" ht="15.75" customHeight="1">
      <c r="D978" s="45"/>
    </row>
    <row r="979" spans="4:4" ht="15.75" customHeight="1">
      <c r="D979" s="45"/>
    </row>
    <row r="980" spans="4:4" ht="15.75" customHeight="1">
      <c r="D980" s="45"/>
    </row>
    <row r="981" spans="4:4" ht="15.75" customHeight="1">
      <c r="D981" s="45"/>
    </row>
    <row r="982" spans="4:4" ht="15.75" customHeight="1">
      <c r="D982" s="45"/>
    </row>
    <row r="983" spans="4:4" ht="15.75" customHeight="1">
      <c r="D983" s="45"/>
    </row>
    <row r="984" spans="4:4" ht="15.75" customHeight="1">
      <c r="D984" s="45"/>
    </row>
    <row r="985" spans="4:4" ht="15.75" customHeight="1">
      <c r="D985" s="45"/>
    </row>
    <row r="986" spans="4:4" ht="15.75" customHeight="1">
      <c r="D986" s="45"/>
    </row>
    <row r="987" spans="4:4" ht="15.75" customHeight="1">
      <c r="D987" s="45"/>
    </row>
    <row r="988" spans="4:4" ht="15.75" customHeight="1">
      <c r="D988" s="45"/>
    </row>
    <row r="989" spans="4:4" ht="15.75" customHeight="1">
      <c r="D989" s="45"/>
    </row>
    <row r="990" spans="4:4" ht="15.75" customHeight="1">
      <c r="D990" s="45"/>
    </row>
    <row r="991" spans="4:4" ht="15.75" customHeight="1">
      <c r="D991" s="45"/>
    </row>
    <row r="992" spans="4:4" ht="15.75" customHeight="1">
      <c r="D992" s="45"/>
    </row>
    <row r="993" spans="4:4" ht="15.75" customHeight="1">
      <c r="D993" s="45"/>
    </row>
    <row r="994" spans="4:4" ht="15.75" customHeight="1">
      <c r="D994" s="45"/>
    </row>
    <row r="995" spans="4:4" ht="15.75" customHeight="1">
      <c r="D995" s="45"/>
    </row>
    <row r="996" spans="4:4" ht="15.75" customHeight="1">
      <c r="D996" s="45"/>
    </row>
    <row r="997" spans="4:4" ht="15.75" customHeight="1">
      <c r="D997" s="45"/>
    </row>
    <row r="998" spans="4:4" ht="15.75" customHeight="1">
      <c r="D998" s="45"/>
    </row>
    <row r="999" spans="4:4" ht="15.75" customHeight="1">
      <c r="D999" s="45"/>
    </row>
    <row r="1000" spans="4:4" ht="15.75" customHeight="1">
      <c r="D1000" s="45"/>
    </row>
  </sheetData>
  <mergeCells count="31">
    <mergeCell ref="G8:G10"/>
    <mergeCell ref="H8:H10"/>
    <mergeCell ref="A1:L1"/>
    <mergeCell ref="A2:L2"/>
    <mergeCell ref="J6:L6"/>
    <mergeCell ref="A8:A10"/>
    <mergeCell ref="B8:B10"/>
    <mergeCell ref="C8:C10"/>
    <mergeCell ref="D8:D10"/>
    <mergeCell ref="I8:I10"/>
    <mergeCell ref="E8:E10"/>
    <mergeCell ref="F8:F10"/>
    <mergeCell ref="F15:F17"/>
    <mergeCell ref="G15:G17"/>
    <mergeCell ref="H15:H17"/>
    <mergeCell ref="I15:I17"/>
    <mergeCell ref="K48:L48"/>
    <mergeCell ref="A15:A17"/>
    <mergeCell ref="B15:B17"/>
    <mergeCell ref="C15:C17"/>
    <mergeCell ref="D15:D17"/>
    <mergeCell ref="E15:E17"/>
    <mergeCell ref="H62:H63"/>
    <mergeCell ref="I62:I63"/>
    <mergeCell ref="A62:A63"/>
    <mergeCell ref="B62:B63"/>
    <mergeCell ref="C62:C63"/>
    <mergeCell ref="D62:D63"/>
    <mergeCell ref="E62:E63"/>
    <mergeCell ref="F62:F63"/>
    <mergeCell ref="G62:G63"/>
  </mergeCells>
  <hyperlinks>
    <hyperlink ref="I4" r:id="rId1"/>
    <hyperlink ref="I5" r:id="rId2"/>
    <hyperlink ref="I6" r:id="rId3"/>
    <hyperlink ref="I7" r:id="rId4"/>
    <hyperlink ref="I8" r:id="rId5"/>
    <hyperlink ref="I11" r:id="rId6"/>
    <hyperlink ref="I12" r:id="rId7"/>
    <hyperlink ref="I13" r:id="rId8"/>
    <hyperlink ref="I14" r:id="rId9"/>
    <hyperlink ref="I15" r:id="rId10"/>
    <hyperlink ref="I18" r:id="rId11"/>
    <hyperlink ref="I19" r:id="rId12"/>
    <hyperlink ref="I20" r:id="rId13"/>
    <hyperlink ref="I21" r:id="rId14"/>
    <hyperlink ref="I22" r:id="rId15"/>
    <hyperlink ref="I23" r:id="rId16"/>
    <hyperlink ref="I24" r:id="rId17"/>
    <hyperlink ref="I25" r:id="rId18"/>
    <hyperlink ref="I26" r:id="rId19"/>
    <hyperlink ref="I27" r:id="rId20"/>
    <hyperlink ref="I28" r:id="rId21"/>
    <hyperlink ref="I29" r:id="rId22"/>
    <hyperlink ref="I30" r:id="rId23"/>
    <hyperlink ref="I31" r:id="rId24"/>
    <hyperlink ref="I32" r:id="rId25"/>
    <hyperlink ref="I33" r:id="rId26"/>
    <hyperlink ref="I34" r:id="rId27"/>
    <hyperlink ref="I35" r:id="rId28"/>
    <hyperlink ref="I36" r:id="rId29"/>
    <hyperlink ref="I37" r:id="rId30"/>
    <hyperlink ref="I38" r:id="rId31"/>
    <hyperlink ref="I39" r:id="rId32"/>
    <hyperlink ref="I40" r:id="rId33"/>
    <hyperlink ref="I41" r:id="rId34"/>
    <hyperlink ref="I42" r:id="rId35"/>
    <hyperlink ref="I43" r:id="rId36"/>
    <hyperlink ref="I44" r:id="rId37"/>
    <hyperlink ref="I45" r:id="rId38"/>
    <hyperlink ref="I46" r:id="rId39"/>
    <hyperlink ref="I47" r:id="rId40"/>
    <hyperlink ref="I48" r:id="rId41"/>
    <hyperlink ref="I49" r:id="rId42"/>
    <hyperlink ref="I50" r:id="rId43"/>
    <hyperlink ref="I51" r:id="rId44"/>
    <hyperlink ref="I52" r:id="rId45"/>
    <hyperlink ref="I53" r:id="rId46"/>
    <hyperlink ref="I54" r:id="rId47"/>
    <hyperlink ref="I55" r:id="rId48"/>
    <hyperlink ref="I56" r:id="rId49"/>
    <hyperlink ref="I57" r:id="rId50"/>
    <hyperlink ref="I59" r:id="rId51"/>
    <hyperlink ref="I60" r:id="rId52"/>
    <hyperlink ref="I61" r:id="rId53"/>
    <hyperlink ref="I62" r:id="rId54"/>
    <hyperlink ref="I64" r:id="rId55"/>
    <hyperlink ref="I65" r:id="rId56"/>
  </hyperlinks>
  <pageMargins left="0.25" right="0.25" top="0.75" bottom="0.75" header="0" footer="0"/>
  <pageSetup paperSize="9" scale="38" orientation="portrait" r:id="rId57"/>
  <drawing r:id="rId5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>
      <selection activeCell="H3" sqref="H1:H1048576"/>
    </sheetView>
  </sheetViews>
  <sheetFormatPr defaultColWidth="14.42578125" defaultRowHeight="15" customHeight="1"/>
  <cols>
    <col min="1" max="1" width="5.42578125" customWidth="1"/>
    <col min="2" max="2" width="8.7109375" customWidth="1"/>
    <col min="3" max="3" width="37.140625" customWidth="1"/>
    <col min="4" max="4" width="35.28515625" customWidth="1"/>
    <col min="5" max="5" width="16.5703125" customWidth="1"/>
    <col min="6" max="6" width="8.7109375" customWidth="1"/>
    <col min="7" max="7" width="18.28515625" customWidth="1"/>
    <col min="8" max="8" width="33.42578125" style="80" customWidth="1"/>
    <col min="9" max="9" width="21.42578125" customWidth="1"/>
    <col min="10" max="10" width="20" customWidth="1"/>
    <col min="11" max="11" width="15.28515625" customWidth="1"/>
    <col min="12" max="26" width="8.7109375" customWidth="1"/>
  </cols>
  <sheetData>
    <row r="1" spans="1:11" ht="116.25" customHeight="1">
      <c r="A1" s="156"/>
      <c r="B1" s="150"/>
      <c r="C1" s="150"/>
      <c r="D1" s="150"/>
      <c r="E1" s="150"/>
      <c r="F1" s="150"/>
      <c r="G1" s="150"/>
      <c r="H1" s="150"/>
      <c r="I1" s="150"/>
      <c r="J1" s="150"/>
      <c r="K1" s="151"/>
    </row>
    <row r="2" spans="1:11" ht="25.5">
      <c r="A2" s="157" t="s">
        <v>1139</v>
      </c>
      <c r="B2" s="150"/>
      <c r="C2" s="150"/>
      <c r="D2" s="150"/>
      <c r="E2" s="150"/>
      <c r="F2" s="150"/>
      <c r="G2" s="150"/>
      <c r="H2" s="150"/>
      <c r="I2" s="150"/>
      <c r="J2" s="150"/>
      <c r="K2" s="151"/>
    </row>
    <row r="3" spans="1:11" ht="31.5">
      <c r="A3" s="23" t="s">
        <v>1140</v>
      </c>
      <c r="B3" s="23" t="s">
        <v>945</v>
      </c>
      <c r="C3" s="23" t="s">
        <v>4</v>
      </c>
      <c r="D3" s="23" t="s">
        <v>946</v>
      </c>
      <c r="E3" s="23" t="s">
        <v>6</v>
      </c>
      <c r="F3" s="23" t="s">
        <v>1141</v>
      </c>
      <c r="G3" s="23" t="s">
        <v>468</v>
      </c>
      <c r="H3" s="82" t="s">
        <v>469</v>
      </c>
      <c r="I3" s="23" t="s">
        <v>10</v>
      </c>
      <c r="J3" s="23" t="s">
        <v>11</v>
      </c>
      <c r="K3" s="23" t="s">
        <v>13</v>
      </c>
    </row>
    <row r="4" spans="1:11" ht="73.5" customHeight="1">
      <c r="A4" s="26">
        <v>1</v>
      </c>
      <c r="B4" s="26" t="s">
        <v>1142</v>
      </c>
      <c r="C4" s="46" t="s">
        <v>1143</v>
      </c>
      <c r="D4" s="26" t="s">
        <v>1144</v>
      </c>
      <c r="E4" s="28" t="s">
        <v>1009</v>
      </c>
      <c r="F4" s="26" t="s">
        <v>99</v>
      </c>
      <c r="G4" s="47">
        <v>9099063321</v>
      </c>
      <c r="H4" s="87" t="s">
        <v>1010</v>
      </c>
      <c r="I4" s="36" t="s">
        <v>1145</v>
      </c>
      <c r="J4" s="26" t="s">
        <v>1146</v>
      </c>
      <c r="K4" s="25">
        <v>60</v>
      </c>
    </row>
    <row r="5" spans="1:11" ht="98.25" customHeight="1">
      <c r="A5" s="26">
        <v>2</v>
      </c>
      <c r="B5" s="26" t="s">
        <v>1147</v>
      </c>
      <c r="C5" s="26" t="s">
        <v>1148</v>
      </c>
      <c r="D5" s="26" t="s">
        <v>1149</v>
      </c>
      <c r="E5" s="28" t="s">
        <v>1013</v>
      </c>
      <c r="F5" s="26" t="s">
        <v>99</v>
      </c>
      <c r="G5" s="47">
        <v>9099063325</v>
      </c>
      <c r="H5" s="87" t="s">
        <v>1014</v>
      </c>
      <c r="I5" s="36" t="s">
        <v>1145</v>
      </c>
      <c r="J5" s="26" t="s">
        <v>1146</v>
      </c>
      <c r="K5" s="25">
        <v>60</v>
      </c>
    </row>
    <row r="6" spans="1:11" ht="60">
      <c r="A6" s="26">
        <v>3</v>
      </c>
      <c r="B6" s="26" t="s">
        <v>1150</v>
      </c>
      <c r="C6" s="26" t="s">
        <v>1151</v>
      </c>
      <c r="D6" s="26" t="s">
        <v>1152</v>
      </c>
      <c r="E6" s="28" t="s">
        <v>757</v>
      </c>
      <c r="F6" s="26" t="s">
        <v>99</v>
      </c>
      <c r="G6" s="47">
        <v>9099063336</v>
      </c>
      <c r="H6" s="87" t="s">
        <v>1060</v>
      </c>
      <c r="I6" s="36" t="s">
        <v>1145</v>
      </c>
      <c r="J6" s="26" t="s">
        <v>1146</v>
      </c>
      <c r="K6" s="25">
        <v>60</v>
      </c>
    </row>
    <row r="7" spans="1:11" ht="60">
      <c r="A7" s="26">
        <v>4</v>
      </c>
      <c r="B7" s="26">
        <v>746</v>
      </c>
      <c r="C7" s="26" t="s">
        <v>1153</v>
      </c>
      <c r="D7" s="26" t="s">
        <v>954</v>
      </c>
      <c r="E7" s="26" t="s">
        <v>485</v>
      </c>
      <c r="F7" s="26" t="s">
        <v>99</v>
      </c>
      <c r="G7" s="47">
        <v>9099063346</v>
      </c>
      <c r="H7" s="87" t="s">
        <v>955</v>
      </c>
      <c r="I7" s="36" t="s">
        <v>1145</v>
      </c>
      <c r="J7" s="26" t="s">
        <v>1146</v>
      </c>
      <c r="K7" s="25">
        <v>60</v>
      </c>
    </row>
    <row r="8" spans="1:11" ht="89.25" customHeight="1">
      <c r="A8" s="26">
        <v>5</v>
      </c>
      <c r="B8" s="26" t="s">
        <v>1154</v>
      </c>
      <c r="C8" s="26" t="s">
        <v>1155</v>
      </c>
      <c r="D8" s="26" t="s">
        <v>1156</v>
      </c>
      <c r="E8" s="26" t="s">
        <v>769</v>
      </c>
      <c r="F8" s="26" t="s">
        <v>99</v>
      </c>
      <c r="G8" s="47">
        <v>9099063370</v>
      </c>
      <c r="H8" s="87" t="s">
        <v>1072</v>
      </c>
      <c r="I8" s="36" t="s">
        <v>1145</v>
      </c>
      <c r="J8" s="26" t="s">
        <v>1146</v>
      </c>
      <c r="K8" s="25">
        <v>60</v>
      </c>
    </row>
    <row r="9" spans="1:11" ht="89.25" customHeight="1">
      <c r="A9" s="26">
        <v>6</v>
      </c>
      <c r="B9" s="26" t="s">
        <v>1157</v>
      </c>
      <c r="C9" s="26" t="s">
        <v>1158</v>
      </c>
      <c r="D9" s="26" t="s">
        <v>1159</v>
      </c>
      <c r="E9" s="26" t="s">
        <v>250</v>
      </c>
      <c r="F9" s="26" t="s">
        <v>99</v>
      </c>
      <c r="G9" s="47">
        <v>9099063373</v>
      </c>
      <c r="H9" s="87" t="s">
        <v>1075</v>
      </c>
      <c r="I9" s="36" t="s">
        <v>1145</v>
      </c>
      <c r="J9" s="26" t="s">
        <v>1146</v>
      </c>
      <c r="K9" s="25">
        <v>60</v>
      </c>
    </row>
    <row r="10" spans="1:11" ht="60">
      <c r="A10" s="26">
        <v>7</v>
      </c>
      <c r="B10" s="48">
        <v>789</v>
      </c>
      <c r="C10" s="26" t="s">
        <v>1160</v>
      </c>
      <c r="D10" s="26" t="s">
        <v>1081</v>
      </c>
      <c r="E10" s="28" t="s">
        <v>745</v>
      </c>
      <c r="F10" s="26" t="s">
        <v>99</v>
      </c>
      <c r="G10" s="47">
        <v>9099063495</v>
      </c>
      <c r="H10" s="87" t="s">
        <v>1082</v>
      </c>
      <c r="I10" s="36" t="s">
        <v>1145</v>
      </c>
      <c r="J10" s="26" t="s">
        <v>1146</v>
      </c>
      <c r="K10" s="25">
        <v>60</v>
      </c>
    </row>
    <row r="11" spans="1:11" ht="60">
      <c r="A11" s="26">
        <v>8</v>
      </c>
      <c r="B11" s="46">
        <v>803</v>
      </c>
      <c r="C11" s="46" t="s">
        <v>1161</v>
      </c>
      <c r="D11" s="26" t="s">
        <v>1162</v>
      </c>
      <c r="E11" s="28" t="s">
        <v>1163</v>
      </c>
      <c r="F11" s="26" t="s">
        <v>99</v>
      </c>
      <c r="G11" s="47">
        <v>9099063466</v>
      </c>
      <c r="H11" s="87" t="s">
        <v>1020</v>
      </c>
      <c r="I11" s="36" t="s">
        <v>1145</v>
      </c>
      <c r="J11" s="26" t="s">
        <v>1146</v>
      </c>
      <c r="K11" s="25">
        <v>60</v>
      </c>
    </row>
    <row r="12" spans="1:11" ht="81" customHeight="1">
      <c r="A12" s="26">
        <v>9</v>
      </c>
      <c r="B12" s="46" t="s">
        <v>1164</v>
      </c>
      <c r="C12" s="46" t="s">
        <v>1165</v>
      </c>
      <c r="D12" s="49" t="s">
        <v>1166</v>
      </c>
      <c r="E12" s="28" t="s">
        <v>682</v>
      </c>
      <c r="F12" s="26" t="s">
        <v>99</v>
      </c>
      <c r="G12" s="28">
        <v>9099063467</v>
      </c>
      <c r="H12" s="87" t="s">
        <v>1048</v>
      </c>
      <c r="I12" s="36" t="s">
        <v>1145</v>
      </c>
      <c r="J12" s="26" t="s">
        <v>1146</v>
      </c>
      <c r="K12" s="25">
        <v>30</v>
      </c>
    </row>
    <row r="13" spans="1:11" ht="95.25" customHeight="1">
      <c r="A13" s="26">
        <v>10</v>
      </c>
      <c r="B13" s="25">
        <v>817</v>
      </c>
      <c r="C13" s="26" t="s">
        <v>1167</v>
      </c>
      <c r="D13" s="26" t="s">
        <v>1168</v>
      </c>
      <c r="E13" s="29" t="s">
        <v>856</v>
      </c>
      <c r="F13" s="26" t="s">
        <v>99</v>
      </c>
      <c r="G13" s="47">
        <v>9099063490</v>
      </c>
      <c r="H13" s="87" t="s">
        <v>1091</v>
      </c>
      <c r="I13" s="26" t="s">
        <v>1169</v>
      </c>
      <c r="J13" s="26" t="s">
        <v>1146</v>
      </c>
      <c r="K13" s="25">
        <v>60</v>
      </c>
    </row>
    <row r="14" spans="1:11" ht="90.75" customHeight="1">
      <c r="A14" s="26">
        <v>11</v>
      </c>
      <c r="B14" s="25">
        <v>848</v>
      </c>
      <c r="C14" s="30" t="s">
        <v>1170</v>
      </c>
      <c r="D14" s="26" t="s">
        <v>1171</v>
      </c>
      <c r="E14" s="29" t="s">
        <v>936</v>
      </c>
      <c r="F14" s="25" t="s">
        <v>99</v>
      </c>
      <c r="G14" s="28">
        <v>9898673451</v>
      </c>
      <c r="H14" s="87" t="s">
        <v>1130</v>
      </c>
      <c r="I14" s="26" t="s">
        <v>1169</v>
      </c>
      <c r="J14" s="26" t="s">
        <v>1146</v>
      </c>
      <c r="K14" s="25">
        <v>60</v>
      </c>
    </row>
    <row r="15" spans="1:11" ht="99.75" customHeight="1">
      <c r="A15" s="26">
        <v>12</v>
      </c>
      <c r="B15" s="50">
        <v>847</v>
      </c>
      <c r="C15" s="26" t="s">
        <v>1172</v>
      </c>
      <c r="D15" s="26" t="s">
        <v>1173</v>
      </c>
      <c r="E15" s="26" t="s">
        <v>485</v>
      </c>
      <c r="F15" s="25" t="s">
        <v>99</v>
      </c>
      <c r="G15" s="25">
        <v>9099079841</v>
      </c>
      <c r="H15" s="86" t="s">
        <v>1174</v>
      </c>
      <c r="I15" s="26" t="s">
        <v>1169</v>
      </c>
      <c r="J15" s="26" t="s">
        <v>1146</v>
      </c>
      <c r="K15" s="50">
        <v>60</v>
      </c>
    </row>
    <row r="16" spans="1:11" ht="117" customHeight="1">
      <c r="A16" s="26">
        <v>13</v>
      </c>
      <c r="B16" s="35">
        <v>755</v>
      </c>
      <c r="C16" s="38" t="s">
        <v>1042</v>
      </c>
      <c r="D16" s="38" t="s">
        <v>1043</v>
      </c>
      <c r="E16" s="38" t="s">
        <v>650</v>
      </c>
      <c r="F16" s="25" t="s">
        <v>99</v>
      </c>
      <c r="G16" s="35">
        <v>9099063355</v>
      </c>
      <c r="H16" s="86" t="s">
        <v>1044</v>
      </c>
      <c r="I16" s="26" t="s">
        <v>1169</v>
      </c>
      <c r="J16" s="26" t="s">
        <v>1146</v>
      </c>
      <c r="K16" s="50">
        <v>60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K1"/>
    <mergeCell ref="A2:K2"/>
  </mergeCells>
  <hyperlinks>
    <hyperlink ref="H4" r:id="rId1"/>
    <hyperlink ref="H5" r:id="rId2"/>
    <hyperlink ref="H6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6" r:id="rId13"/>
  </hyperlinks>
  <pageMargins left="0.7" right="0.7" top="0.75" bottom="0.75" header="0" footer="0"/>
  <pageSetup paperSize="9" scale="39" orientation="portrait"/>
  <drawing r:id="rId1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1"/>
  <sheetViews>
    <sheetView tabSelected="1" view="pageBreakPreview" zoomScale="60" zoomScaleNormal="100" workbookViewId="0">
      <selection activeCell="F38" sqref="F38"/>
    </sheetView>
  </sheetViews>
  <sheetFormatPr defaultColWidth="14.42578125" defaultRowHeight="15" customHeight="1"/>
  <cols>
    <col min="1" max="1" width="9.85546875" customWidth="1"/>
    <col min="2" max="2" width="9.5703125" customWidth="1"/>
    <col min="3" max="3" width="10" customWidth="1"/>
    <col min="4" max="4" width="38.85546875" customWidth="1"/>
    <col min="5" max="5" width="40.7109375" customWidth="1"/>
    <col min="6" max="6" width="19.42578125" customWidth="1"/>
    <col min="7" max="7" width="17" customWidth="1"/>
    <col min="8" max="8" width="20" customWidth="1"/>
    <col min="9" max="9" width="31.85546875" style="80" customWidth="1"/>
    <col min="10" max="10" width="24.140625" customWidth="1"/>
    <col min="11" max="11" width="14.42578125" customWidth="1"/>
    <col min="12" max="12" width="14.140625" customWidth="1"/>
    <col min="13" max="26" width="8.7109375" customWidth="1"/>
  </cols>
  <sheetData>
    <row r="1" spans="1:12" ht="123" customHeight="1">
      <c r="A1" s="156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1"/>
    </row>
    <row r="2" spans="1:12" ht="25.5">
      <c r="A2" s="169" t="s">
        <v>1175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1"/>
    </row>
    <row r="3" spans="1:12" ht="47.25">
      <c r="A3" s="23" t="s">
        <v>1</v>
      </c>
      <c r="B3" s="23" t="s">
        <v>2</v>
      </c>
      <c r="C3" s="23" t="s">
        <v>3</v>
      </c>
      <c r="D3" s="23" t="s">
        <v>4</v>
      </c>
      <c r="E3" s="23" t="s">
        <v>946</v>
      </c>
      <c r="F3" s="23" t="s">
        <v>6</v>
      </c>
      <c r="G3" s="23" t="s">
        <v>1176</v>
      </c>
      <c r="H3" s="23" t="s">
        <v>468</v>
      </c>
      <c r="I3" s="82" t="s">
        <v>469</v>
      </c>
      <c r="J3" s="23" t="s">
        <v>10</v>
      </c>
      <c r="K3" s="23" t="s">
        <v>381</v>
      </c>
      <c r="L3" s="23" t="s">
        <v>13</v>
      </c>
    </row>
    <row r="4" spans="1:12" ht="69.75" customHeight="1">
      <c r="A4" s="29">
        <v>1</v>
      </c>
      <c r="B4" s="26">
        <v>1</v>
      </c>
      <c r="C4" s="25">
        <v>516</v>
      </c>
      <c r="D4" s="26" t="s">
        <v>1177</v>
      </c>
      <c r="E4" s="26" t="s">
        <v>1178</v>
      </c>
      <c r="F4" s="26" t="s">
        <v>485</v>
      </c>
      <c r="G4" s="26" t="s">
        <v>1179</v>
      </c>
      <c r="H4" s="26">
        <v>9099063028</v>
      </c>
      <c r="I4" s="83" t="s">
        <v>1180</v>
      </c>
      <c r="J4" s="25" t="s">
        <v>1181</v>
      </c>
      <c r="K4" s="25">
        <v>30</v>
      </c>
      <c r="L4" s="25">
        <v>30</v>
      </c>
    </row>
    <row r="5" spans="1:12" ht="69.75" customHeight="1">
      <c r="A5" s="29">
        <v>2</v>
      </c>
      <c r="B5" s="26">
        <v>1</v>
      </c>
      <c r="C5" s="25">
        <v>549</v>
      </c>
      <c r="D5" s="26" t="s">
        <v>1182</v>
      </c>
      <c r="E5" s="26" t="s">
        <v>1183</v>
      </c>
      <c r="F5" s="26" t="s">
        <v>485</v>
      </c>
      <c r="G5" s="26" t="s">
        <v>99</v>
      </c>
      <c r="H5" s="26">
        <v>9099063346</v>
      </c>
      <c r="I5" s="83" t="s">
        <v>1184</v>
      </c>
      <c r="J5" s="25" t="s">
        <v>1181</v>
      </c>
      <c r="K5" s="25">
        <v>180</v>
      </c>
      <c r="L5" s="25">
        <v>180</v>
      </c>
    </row>
    <row r="6" spans="1:12" ht="69.75" customHeight="1">
      <c r="A6" s="29">
        <v>3</v>
      </c>
      <c r="B6" s="26">
        <v>1</v>
      </c>
      <c r="C6" s="25">
        <v>569</v>
      </c>
      <c r="D6" s="26" t="s">
        <v>1185</v>
      </c>
      <c r="E6" s="26" t="s">
        <v>1186</v>
      </c>
      <c r="F6" s="26" t="s">
        <v>485</v>
      </c>
      <c r="G6" s="26" t="s">
        <v>1179</v>
      </c>
      <c r="H6" s="26">
        <v>9909980017</v>
      </c>
      <c r="I6" s="83" t="s">
        <v>1187</v>
      </c>
      <c r="J6" s="25" t="s">
        <v>1181</v>
      </c>
      <c r="K6" s="25">
        <v>60</v>
      </c>
      <c r="L6" s="25">
        <v>60</v>
      </c>
    </row>
    <row r="7" spans="1:12" ht="69.75" customHeight="1">
      <c r="A7" s="29">
        <v>4</v>
      </c>
      <c r="B7" s="29">
        <v>1</v>
      </c>
      <c r="C7" s="29">
        <v>578</v>
      </c>
      <c r="D7" s="28" t="s">
        <v>1188</v>
      </c>
      <c r="E7" s="28" t="s">
        <v>1189</v>
      </c>
      <c r="F7" s="28" t="s">
        <v>485</v>
      </c>
      <c r="G7" s="29" t="s">
        <v>99</v>
      </c>
      <c r="H7" s="29">
        <v>9099063067</v>
      </c>
      <c r="I7" s="88" t="s">
        <v>1190</v>
      </c>
      <c r="J7" s="25" t="s">
        <v>1181</v>
      </c>
      <c r="K7" s="25">
        <v>60</v>
      </c>
      <c r="L7" s="25">
        <v>60</v>
      </c>
    </row>
    <row r="8" spans="1:12" ht="69.75" customHeight="1">
      <c r="A8" s="29">
        <v>5</v>
      </c>
      <c r="B8" s="29">
        <v>1</v>
      </c>
      <c r="C8" s="29">
        <v>581</v>
      </c>
      <c r="D8" s="28" t="s">
        <v>1191</v>
      </c>
      <c r="E8" s="28" t="s">
        <v>992</v>
      </c>
      <c r="F8" s="28" t="s">
        <v>485</v>
      </c>
      <c r="G8" s="26" t="s">
        <v>99</v>
      </c>
      <c r="H8" s="26">
        <v>9712756888</v>
      </c>
      <c r="I8" s="83" t="s">
        <v>1192</v>
      </c>
      <c r="J8" s="29" t="s">
        <v>1181</v>
      </c>
      <c r="K8" s="29">
        <v>120</v>
      </c>
      <c r="L8" s="29">
        <v>120</v>
      </c>
    </row>
    <row r="9" spans="1:12" ht="69.75" customHeight="1">
      <c r="A9" s="29">
        <v>6</v>
      </c>
      <c r="B9" s="29">
        <v>1</v>
      </c>
      <c r="C9" s="29">
        <v>582</v>
      </c>
      <c r="D9" s="51" t="s">
        <v>1193</v>
      </c>
      <c r="E9" s="51" t="s">
        <v>1194</v>
      </c>
      <c r="F9" s="28" t="s">
        <v>485</v>
      </c>
      <c r="G9" s="26" t="s">
        <v>99</v>
      </c>
      <c r="H9" s="26">
        <v>8320632852</v>
      </c>
      <c r="I9" s="83" t="s">
        <v>1195</v>
      </c>
      <c r="J9" s="29" t="s">
        <v>1181</v>
      </c>
      <c r="K9" s="29">
        <v>60</v>
      </c>
      <c r="L9" s="29">
        <v>60</v>
      </c>
    </row>
    <row r="10" spans="1:12" ht="69.75" customHeight="1">
      <c r="A10" s="29">
        <v>7</v>
      </c>
      <c r="B10" s="29">
        <v>1</v>
      </c>
      <c r="C10" s="29">
        <v>585</v>
      </c>
      <c r="D10" s="51" t="s">
        <v>545</v>
      </c>
      <c r="E10" s="51" t="s">
        <v>1196</v>
      </c>
      <c r="F10" s="28" t="s">
        <v>485</v>
      </c>
      <c r="G10" s="26" t="s">
        <v>99</v>
      </c>
      <c r="H10" s="26">
        <v>9099063002</v>
      </c>
      <c r="I10" s="83" t="s">
        <v>1197</v>
      </c>
      <c r="J10" s="29" t="s">
        <v>1181</v>
      </c>
      <c r="K10" s="29">
        <v>60</v>
      </c>
      <c r="L10" s="29">
        <v>60</v>
      </c>
    </row>
    <row r="11" spans="1:12" ht="69.75" customHeight="1">
      <c r="A11" s="29">
        <v>8</v>
      </c>
      <c r="B11" s="29">
        <v>1</v>
      </c>
      <c r="C11" s="29">
        <v>592</v>
      </c>
      <c r="D11" s="26" t="s">
        <v>994</v>
      </c>
      <c r="E11" s="28" t="s">
        <v>995</v>
      </c>
      <c r="F11" s="29" t="s">
        <v>485</v>
      </c>
      <c r="G11" s="26" t="s">
        <v>99</v>
      </c>
      <c r="H11" s="26">
        <v>9824866125</v>
      </c>
      <c r="I11" s="83" t="s">
        <v>1198</v>
      </c>
      <c r="J11" s="29" t="s">
        <v>1181</v>
      </c>
      <c r="K11" s="29">
        <v>300</v>
      </c>
      <c r="L11" s="29">
        <v>300</v>
      </c>
    </row>
    <row r="12" spans="1:12" ht="69.75" customHeight="1">
      <c r="A12" s="29">
        <v>9</v>
      </c>
      <c r="B12" s="29">
        <v>1</v>
      </c>
      <c r="C12" s="29">
        <v>595</v>
      </c>
      <c r="D12" s="26" t="s">
        <v>1199</v>
      </c>
      <c r="E12" s="28" t="s">
        <v>1200</v>
      </c>
      <c r="F12" s="29" t="s">
        <v>485</v>
      </c>
      <c r="G12" s="26" t="s">
        <v>99</v>
      </c>
      <c r="H12" s="26">
        <v>7600122122</v>
      </c>
      <c r="I12" s="83" t="s">
        <v>1201</v>
      </c>
      <c r="J12" s="29" t="s">
        <v>1181</v>
      </c>
      <c r="K12" s="29">
        <v>60</v>
      </c>
      <c r="L12" s="29">
        <v>60</v>
      </c>
    </row>
    <row r="13" spans="1:12" ht="69.75" customHeight="1">
      <c r="A13" s="29">
        <v>10</v>
      </c>
      <c r="B13" s="29">
        <v>1</v>
      </c>
      <c r="C13" s="29">
        <v>499</v>
      </c>
      <c r="D13" s="27" t="s">
        <v>1202</v>
      </c>
      <c r="E13" s="51" t="s">
        <v>1203</v>
      </c>
      <c r="F13" s="29" t="s">
        <v>1204</v>
      </c>
      <c r="G13" s="26" t="s">
        <v>99</v>
      </c>
      <c r="H13" s="26">
        <v>9426318634</v>
      </c>
      <c r="I13" s="83" t="s">
        <v>1205</v>
      </c>
      <c r="J13" s="25" t="s">
        <v>1181</v>
      </c>
      <c r="K13" s="29">
        <v>120</v>
      </c>
      <c r="L13" s="29">
        <v>120</v>
      </c>
    </row>
    <row r="14" spans="1:12" ht="69.75" customHeight="1">
      <c r="A14" s="29">
        <v>11</v>
      </c>
      <c r="B14" s="26">
        <v>2</v>
      </c>
      <c r="C14" s="25">
        <v>506</v>
      </c>
      <c r="D14" s="26" t="s">
        <v>1206</v>
      </c>
      <c r="E14" s="26" t="s">
        <v>1207</v>
      </c>
      <c r="F14" s="26" t="s">
        <v>527</v>
      </c>
      <c r="G14" s="26" t="s">
        <v>99</v>
      </c>
      <c r="H14" s="26">
        <v>9099063406</v>
      </c>
      <c r="I14" s="83" t="s">
        <v>1208</v>
      </c>
      <c r="J14" s="25" t="s">
        <v>1181</v>
      </c>
      <c r="K14" s="25">
        <v>60</v>
      </c>
      <c r="L14" s="25">
        <v>60</v>
      </c>
    </row>
    <row r="15" spans="1:12" ht="69.75" customHeight="1">
      <c r="A15" s="29">
        <v>12</v>
      </c>
      <c r="B15" s="26">
        <v>2</v>
      </c>
      <c r="C15" s="25">
        <v>507</v>
      </c>
      <c r="D15" s="26" t="s">
        <v>1209</v>
      </c>
      <c r="E15" s="26" t="s">
        <v>1210</v>
      </c>
      <c r="F15" s="26" t="s">
        <v>562</v>
      </c>
      <c r="G15" s="26" t="s">
        <v>99</v>
      </c>
      <c r="H15" s="26">
        <v>9099063407</v>
      </c>
      <c r="I15" s="83" t="s">
        <v>1211</v>
      </c>
      <c r="J15" s="25" t="s">
        <v>1181</v>
      </c>
      <c r="K15" s="25">
        <v>60</v>
      </c>
      <c r="L15" s="25">
        <v>60</v>
      </c>
    </row>
    <row r="16" spans="1:12" ht="69.75" customHeight="1">
      <c r="A16" s="29">
        <v>13</v>
      </c>
      <c r="B16" s="26">
        <v>2</v>
      </c>
      <c r="C16" s="25">
        <v>514</v>
      </c>
      <c r="D16" s="26" t="s">
        <v>1011</v>
      </c>
      <c r="E16" s="26" t="s">
        <v>1212</v>
      </c>
      <c r="F16" s="26" t="s">
        <v>1013</v>
      </c>
      <c r="G16" s="26" t="s">
        <v>99</v>
      </c>
      <c r="H16" s="26">
        <v>9099063325</v>
      </c>
      <c r="I16" s="83" t="s">
        <v>1213</v>
      </c>
      <c r="J16" s="25" t="s">
        <v>1181</v>
      </c>
      <c r="K16" s="25">
        <v>60</v>
      </c>
      <c r="L16" s="25">
        <v>60</v>
      </c>
    </row>
    <row r="17" spans="1:12" ht="69.75" customHeight="1">
      <c r="A17" s="29">
        <v>14</v>
      </c>
      <c r="B17" s="26">
        <v>2</v>
      </c>
      <c r="C17" s="25">
        <v>533</v>
      </c>
      <c r="D17" s="26" t="s">
        <v>1214</v>
      </c>
      <c r="E17" s="26" t="s">
        <v>1215</v>
      </c>
      <c r="F17" s="26" t="s">
        <v>527</v>
      </c>
      <c r="G17" s="26" t="s">
        <v>99</v>
      </c>
      <c r="H17" s="26">
        <v>9099063433</v>
      </c>
      <c r="I17" s="83" t="s">
        <v>1216</v>
      </c>
      <c r="J17" s="25" t="s">
        <v>1181</v>
      </c>
      <c r="K17" s="25">
        <v>120</v>
      </c>
      <c r="L17" s="25">
        <v>120</v>
      </c>
    </row>
    <row r="18" spans="1:12" ht="69.75" customHeight="1">
      <c r="A18" s="29">
        <v>15</v>
      </c>
      <c r="B18" s="26">
        <v>2</v>
      </c>
      <c r="C18" s="25">
        <v>545</v>
      </c>
      <c r="D18" s="26" t="s">
        <v>1217</v>
      </c>
      <c r="E18" s="26" t="s">
        <v>1218</v>
      </c>
      <c r="F18" s="26" t="s">
        <v>562</v>
      </c>
      <c r="G18" s="26" t="s">
        <v>99</v>
      </c>
      <c r="H18" s="26">
        <v>9099063313</v>
      </c>
      <c r="I18" s="83" t="s">
        <v>1219</v>
      </c>
      <c r="J18" s="25" t="s">
        <v>1181</v>
      </c>
      <c r="K18" s="29">
        <v>120</v>
      </c>
      <c r="L18" s="29">
        <v>120</v>
      </c>
    </row>
    <row r="19" spans="1:12" ht="69.75" customHeight="1">
      <c r="A19" s="29">
        <v>16</v>
      </c>
      <c r="B19" s="26">
        <v>2</v>
      </c>
      <c r="C19" s="25">
        <v>548</v>
      </c>
      <c r="D19" s="26" t="s">
        <v>1220</v>
      </c>
      <c r="E19" s="26" t="s">
        <v>1162</v>
      </c>
      <c r="F19" s="26" t="s">
        <v>571</v>
      </c>
      <c r="G19" s="26" t="s">
        <v>99</v>
      </c>
      <c r="H19" s="26">
        <v>9099063466</v>
      </c>
      <c r="I19" s="83" t="s">
        <v>1221</v>
      </c>
      <c r="J19" s="25" t="s">
        <v>1181</v>
      </c>
      <c r="K19" s="29">
        <v>120</v>
      </c>
      <c r="L19" s="29">
        <v>120</v>
      </c>
    </row>
    <row r="20" spans="1:12" ht="69.75" customHeight="1">
      <c r="A20" s="29">
        <v>17</v>
      </c>
      <c r="B20" s="29">
        <v>2</v>
      </c>
      <c r="C20" s="29">
        <v>579</v>
      </c>
      <c r="D20" s="28" t="s">
        <v>1021</v>
      </c>
      <c r="E20" s="28" t="s">
        <v>1222</v>
      </c>
      <c r="F20" s="28" t="s">
        <v>589</v>
      </c>
      <c r="G20" s="29" t="s">
        <v>99</v>
      </c>
      <c r="H20" s="29">
        <v>9978944390</v>
      </c>
      <c r="I20" s="83" t="s">
        <v>1223</v>
      </c>
      <c r="J20" s="25" t="s">
        <v>1181</v>
      </c>
      <c r="K20" s="25">
        <v>60</v>
      </c>
      <c r="L20" s="25">
        <v>60</v>
      </c>
    </row>
    <row r="21" spans="1:12" ht="69.75" customHeight="1">
      <c r="A21" s="29">
        <v>18</v>
      </c>
      <c r="B21" s="29">
        <v>2</v>
      </c>
      <c r="C21" s="29">
        <v>580</v>
      </c>
      <c r="D21" s="28" t="s">
        <v>1224</v>
      </c>
      <c r="E21" s="28" t="s">
        <v>1225</v>
      </c>
      <c r="F21" s="28" t="s">
        <v>1226</v>
      </c>
      <c r="G21" s="26" t="s">
        <v>99</v>
      </c>
      <c r="H21" s="26">
        <v>9016018922</v>
      </c>
      <c r="I21" s="83" t="s">
        <v>1227</v>
      </c>
      <c r="J21" s="29" t="s">
        <v>1181</v>
      </c>
      <c r="K21" s="29">
        <v>60</v>
      </c>
      <c r="L21" s="29">
        <v>60</v>
      </c>
    </row>
    <row r="22" spans="1:12" ht="69.75" customHeight="1">
      <c r="A22" s="29">
        <v>19</v>
      </c>
      <c r="B22" s="29">
        <v>2</v>
      </c>
      <c r="C22" s="29">
        <v>593</v>
      </c>
      <c r="D22" s="26" t="s">
        <v>1032</v>
      </c>
      <c r="E22" s="28" t="s">
        <v>1228</v>
      </c>
      <c r="F22" s="29" t="s">
        <v>1034</v>
      </c>
      <c r="G22" s="26" t="s">
        <v>99</v>
      </c>
      <c r="H22" s="26">
        <v>9426359391</v>
      </c>
      <c r="I22" s="83" t="s">
        <v>1229</v>
      </c>
      <c r="J22" s="29" t="s">
        <v>1181</v>
      </c>
      <c r="K22" s="29">
        <v>60</v>
      </c>
      <c r="L22" s="29">
        <v>60</v>
      </c>
    </row>
    <row r="23" spans="1:12" ht="69.75" customHeight="1">
      <c r="A23" s="29">
        <v>20</v>
      </c>
      <c r="B23" s="26">
        <v>3</v>
      </c>
      <c r="C23" s="25">
        <v>501</v>
      </c>
      <c r="D23" s="26" t="s">
        <v>1036</v>
      </c>
      <c r="E23" s="26" t="s">
        <v>1230</v>
      </c>
      <c r="F23" s="26" t="s">
        <v>650</v>
      </c>
      <c r="G23" s="26" t="s">
        <v>99</v>
      </c>
      <c r="H23" s="26">
        <v>9099063401</v>
      </c>
      <c r="I23" s="83" t="s">
        <v>1231</v>
      </c>
      <c r="J23" s="25" t="s">
        <v>1181</v>
      </c>
      <c r="K23" s="26">
        <v>60</v>
      </c>
      <c r="L23" s="25">
        <v>60</v>
      </c>
    </row>
    <row r="24" spans="1:12" ht="69.75" customHeight="1">
      <c r="A24" s="29">
        <v>21</v>
      </c>
      <c r="B24" s="26">
        <v>3</v>
      </c>
      <c r="C24" s="25">
        <v>530</v>
      </c>
      <c r="D24" s="26" t="s">
        <v>1232</v>
      </c>
      <c r="E24" s="26" t="s">
        <v>1233</v>
      </c>
      <c r="F24" s="26" t="s">
        <v>650</v>
      </c>
      <c r="G24" s="26" t="s">
        <v>99</v>
      </c>
      <c r="H24" s="26">
        <v>9099063430</v>
      </c>
      <c r="I24" s="83" t="s">
        <v>1234</v>
      </c>
      <c r="J24" s="25" t="s">
        <v>1181</v>
      </c>
      <c r="K24" s="25">
        <v>60</v>
      </c>
      <c r="L24" s="25">
        <v>60</v>
      </c>
    </row>
    <row r="25" spans="1:12" ht="69.75" customHeight="1">
      <c r="A25" s="29">
        <v>22</v>
      </c>
      <c r="B25" s="26">
        <v>3</v>
      </c>
      <c r="C25" s="25">
        <v>572</v>
      </c>
      <c r="D25" s="52" t="s">
        <v>1235</v>
      </c>
      <c r="E25" s="28" t="s">
        <v>1236</v>
      </c>
      <c r="F25" s="26" t="s">
        <v>650</v>
      </c>
      <c r="G25" s="26" t="s">
        <v>99</v>
      </c>
      <c r="H25" s="26">
        <v>9099063291</v>
      </c>
      <c r="I25" s="83" t="s">
        <v>1237</v>
      </c>
      <c r="J25" s="25" t="s">
        <v>1181</v>
      </c>
      <c r="K25" s="25">
        <v>30</v>
      </c>
      <c r="L25" s="25">
        <v>30</v>
      </c>
    </row>
    <row r="26" spans="1:12" ht="69.75" customHeight="1">
      <c r="A26" s="29">
        <v>23</v>
      </c>
      <c r="B26" s="26">
        <v>4</v>
      </c>
      <c r="C26" s="25">
        <v>503</v>
      </c>
      <c r="D26" s="26" t="s">
        <v>846</v>
      </c>
      <c r="E26" s="28" t="s">
        <v>1056</v>
      </c>
      <c r="F26" s="28" t="s">
        <v>745</v>
      </c>
      <c r="G26" s="28" t="s">
        <v>99</v>
      </c>
      <c r="H26" s="26">
        <v>9099063004</v>
      </c>
      <c r="I26" s="83" t="s">
        <v>1238</v>
      </c>
      <c r="J26" s="25" t="s">
        <v>1181</v>
      </c>
      <c r="K26" s="26">
        <v>120</v>
      </c>
      <c r="L26" s="25">
        <v>120</v>
      </c>
    </row>
    <row r="27" spans="1:12" ht="69.75" customHeight="1">
      <c r="A27" s="29">
        <v>24</v>
      </c>
      <c r="B27" s="26">
        <v>4</v>
      </c>
      <c r="C27" s="25">
        <v>537</v>
      </c>
      <c r="D27" s="26" t="s">
        <v>1239</v>
      </c>
      <c r="E27" s="26" t="s">
        <v>1156</v>
      </c>
      <c r="F27" s="26" t="s">
        <v>769</v>
      </c>
      <c r="G27" s="26" t="s">
        <v>99</v>
      </c>
      <c r="H27" s="26">
        <v>9099063370</v>
      </c>
      <c r="I27" s="83" t="s">
        <v>1240</v>
      </c>
      <c r="J27" s="25" t="s">
        <v>1181</v>
      </c>
      <c r="K27" s="25">
        <v>60</v>
      </c>
      <c r="L27" s="25">
        <v>60</v>
      </c>
    </row>
    <row r="28" spans="1:12" ht="69.75" customHeight="1">
      <c r="A28" s="29">
        <v>25</v>
      </c>
      <c r="B28" s="26">
        <v>4</v>
      </c>
      <c r="C28" s="25">
        <v>551</v>
      </c>
      <c r="D28" s="26" t="s">
        <v>1241</v>
      </c>
      <c r="E28" s="26" t="s">
        <v>1242</v>
      </c>
      <c r="F28" s="26" t="s">
        <v>757</v>
      </c>
      <c r="G28" s="26" t="s">
        <v>99</v>
      </c>
      <c r="H28" s="26">
        <v>9099063377</v>
      </c>
      <c r="I28" s="83" t="s">
        <v>1243</v>
      </c>
      <c r="J28" s="25" t="s">
        <v>1181</v>
      </c>
      <c r="K28" s="25">
        <v>30</v>
      </c>
      <c r="L28" s="25">
        <v>30</v>
      </c>
    </row>
    <row r="29" spans="1:12" ht="69.75" customHeight="1">
      <c r="A29" s="29">
        <v>26</v>
      </c>
      <c r="B29" s="26">
        <v>4</v>
      </c>
      <c r="C29" s="25">
        <v>553</v>
      </c>
      <c r="D29" s="26" t="s">
        <v>1089</v>
      </c>
      <c r="E29" s="26" t="s">
        <v>1244</v>
      </c>
      <c r="F29" s="26" t="s">
        <v>757</v>
      </c>
      <c r="G29" s="26" t="s">
        <v>99</v>
      </c>
      <c r="H29" s="25">
        <v>9099063490</v>
      </c>
      <c r="I29" s="83" t="s">
        <v>1245</v>
      </c>
      <c r="J29" s="25" t="s">
        <v>1181</v>
      </c>
      <c r="K29" s="25">
        <v>60</v>
      </c>
      <c r="L29" s="25">
        <v>60</v>
      </c>
    </row>
    <row r="30" spans="1:12" ht="69.75" customHeight="1">
      <c r="A30" s="29">
        <v>27</v>
      </c>
      <c r="B30" s="26">
        <v>4</v>
      </c>
      <c r="C30" s="25">
        <v>573</v>
      </c>
      <c r="D30" s="26" t="s">
        <v>1246</v>
      </c>
      <c r="E30" s="26" t="s">
        <v>1247</v>
      </c>
      <c r="F30" s="26" t="s">
        <v>745</v>
      </c>
      <c r="G30" s="26" t="s">
        <v>99</v>
      </c>
      <c r="H30" s="26">
        <v>9099063360</v>
      </c>
      <c r="I30" s="83" t="s">
        <v>1248</v>
      </c>
      <c r="J30" s="25" t="s">
        <v>1181</v>
      </c>
      <c r="K30" s="25">
        <v>60</v>
      </c>
      <c r="L30" s="25">
        <v>60</v>
      </c>
    </row>
    <row r="31" spans="1:12" ht="69.75" customHeight="1">
      <c r="A31" s="29">
        <v>28</v>
      </c>
      <c r="B31" s="29">
        <v>4</v>
      </c>
      <c r="C31" s="29">
        <v>594</v>
      </c>
      <c r="D31" s="27" t="s">
        <v>1103</v>
      </c>
      <c r="E31" s="51" t="s">
        <v>1249</v>
      </c>
      <c r="F31" s="29" t="s">
        <v>798</v>
      </c>
      <c r="G31" s="26" t="s">
        <v>99</v>
      </c>
      <c r="H31" s="28">
        <v>9979601379</v>
      </c>
      <c r="I31" s="83" t="s">
        <v>1250</v>
      </c>
      <c r="J31" s="29" t="s">
        <v>1181</v>
      </c>
      <c r="K31" s="29">
        <v>60</v>
      </c>
      <c r="L31" s="29">
        <v>60</v>
      </c>
    </row>
    <row r="32" spans="1:12" ht="69.75" customHeight="1">
      <c r="A32" s="29">
        <v>29</v>
      </c>
      <c r="B32" s="26">
        <v>5</v>
      </c>
      <c r="C32" s="25">
        <v>563</v>
      </c>
      <c r="D32" s="26" t="s">
        <v>1251</v>
      </c>
      <c r="E32" s="26" t="s">
        <v>1252</v>
      </c>
      <c r="F32" s="26" t="s">
        <v>863</v>
      </c>
      <c r="G32" s="26" t="s">
        <v>99</v>
      </c>
      <c r="H32" s="26">
        <v>9978931159</v>
      </c>
      <c r="I32" s="83" t="s">
        <v>1253</v>
      </c>
      <c r="J32" s="25" t="s">
        <v>1181</v>
      </c>
      <c r="K32" s="25">
        <v>60</v>
      </c>
      <c r="L32" s="25">
        <v>60</v>
      </c>
    </row>
    <row r="33" spans="1:12" ht="69.75" customHeight="1">
      <c r="A33" s="29">
        <v>30</v>
      </c>
      <c r="B33" s="26">
        <v>5</v>
      </c>
      <c r="C33" s="26">
        <v>574</v>
      </c>
      <c r="D33" s="26" t="s">
        <v>1254</v>
      </c>
      <c r="E33" s="26" t="s">
        <v>1255</v>
      </c>
      <c r="F33" s="26" t="s">
        <v>863</v>
      </c>
      <c r="G33" s="26" t="s">
        <v>99</v>
      </c>
      <c r="H33" s="26">
        <v>9638229993</v>
      </c>
      <c r="I33" s="83" t="s">
        <v>1256</v>
      </c>
      <c r="J33" s="25" t="s">
        <v>1181</v>
      </c>
      <c r="K33" s="25">
        <v>120</v>
      </c>
      <c r="L33" s="25">
        <v>120</v>
      </c>
    </row>
    <row r="34" spans="1:12" ht="69.75" customHeight="1">
      <c r="A34" s="29">
        <v>31</v>
      </c>
      <c r="B34" s="29">
        <v>5</v>
      </c>
      <c r="C34" s="29">
        <v>577</v>
      </c>
      <c r="D34" s="26" t="s">
        <v>1257</v>
      </c>
      <c r="E34" s="28" t="s">
        <v>1258</v>
      </c>
      <c r="F34" s="28" t="s">
        <v>1114</v>
      </c>
      <c r="G34" s="29" t="s">
        <v>99</v>
      </c>
      <c r="H34" s="29">
        <v>9099063371</v>
      </c>
      <c r="I34" s="89" t="s">
        <v>1259</v>
      </c>
      <c r="J34" s="25" t="s">
        <v>1181</v>
      </c>
      <c r="K34" s="25">
        <v>60</v>
      </c>
      <c r="L34" s="25">
        <v>60</v>
      </c>
    </row>
    <row r="35" spans="1:12" ht="69.75" customHeight="1">
      <c r="A35" s="29">
        <v>32</v>
      </c>
      <c r="B35" s="28">
        <v>5</v>
      </c>
      <c r="C35" s="28">
        <v>583</v>
      </c>
      <c r="D35" s="28" t="s">
        <v>1260</v>
      </c>
      <c r="E35" s="28" t="s">
        <v>1261</v>
      </c>
      <c r="F35" s="28" t="s">
        <v>936</v>
      </c>
      <c r="G35" s="26" t="s">
        <v>99</v>
      </c>
      <c r="H35" s="26">
        <v>9909652224</v>
      </c>
      <c r="I35" s="83" t="s">
        <v>1262</v>
      </c>
      <c r="J35" s="77" t="s">
        <v>1181</v>
      </c>
      <c r="K35" s="28">
        <v>60</v>
      </c>
      <c r="L35" s="28">
        <v>60</v>
      </c>
    </row>
    <row r="36" spans="1:12" ht="69.75" customHeight="1">
      <c r="A36" s="206">
        <v>33</v>
      </c>
      <c r="B36" s="208">
        <v>5</v>
      </c>
      <c r="C36" s="206">
        <v>584</v>
      </c>
      <c r="D36" s="205" t="s">
        <v>1128</v>
      </c>
      <c r="E36" s="205" t="s">
        <v>1129</v>
      </c>
      <c r="F36" s="205" t="s">
        <v>936</v>
      </c>
      <c r="G36" s="208" t="s">
        <v>99</v>
      </c>
      <c r="H36" s="208">
        <v>9898673451</v>
      </c>
      <c r="I36" s="222" t="s">
        <v>1263</v>
      </c>
      <c r="J36" s="111" t="s">
        <v>1181</v>
      </c>
      <c r="K36" s="224">
        <v>60</v>
      </c>
      <c r="L36" s="25">
        <v>60</v>
      </c>
    </row>
    <row r="37" spans="1:12" ht="69.75" customHeight="1">
      <c r="A37" s="221"/>
      <c r="B37" s="219"/>
      <c r="C37" s="221"/>
      <c r="D37" s="220"/>
      <c r="E37" s="220"/>
      <c r="F37" s="220"/>
      <c r="G37" s="219"/>
      <c r="H37" s="219"/>
      <c r="I37" s="223"/>
      <c r="J37" s="112" t="s">
        <v>1975</v>
      </c>
      <c r="K37" s="224">
        <v>60</v>
      </c>
      <c r="L37" s="25">
        <v>60</v>
      </c>
    </row>
    <row r="38" spans="1:12" ht="69.75" customHeight="1">
      <c r="A38" s="29">
        <v>34</v>
      </c>
      <c r="B38" s="47">
        <v>5</v>
      </c>
      <c r="C38" s="47">
        <v>806</v>
      </c>
      <c r="D38" s="28" t="s">
        <v>1264</v>
      </c>
      <c r="E38" s="28" t="s">
        <v>1120</v>
      </c>
      <c r="F38" s="28" t="s">
        <v>894</v>
      </c>
      <c r="G38" s="26" t="s">
        <v>99</v>
      </c>
      <c r="H38" s="47">
        <v>9099063469</v>
      </c>
      <c r="I38" s="83" t="s">
        <v>1265</v>
      </c>
      <c r="J38" s="225" t="s">
        <v>1181</v>
      </c>
      <c r="K38" s="48">
        <v>120</v>
      </c>
      <c r="L38" s="25">
        <v>120</v>
      </c>
    </row>
    <row r="39" spans="1:12" ht="69.75" customHeight="1">
      <c r="A39" s="29">
        <v>35</v>
      </c>
      <c r="B39" s="29">
        <v>5</v>
      </c>
      <c r="C39" s="29">
        <v>591</v>
      </c>
      <c r="D39" s="26" t="s">
        <v>1136</v>
      </c>
      <c r="E39" s="28" t="s">
        <v>1266</v>
      </c>
      <c r="F39" s="28" t="s">
        <v>936</v>
      </c>
      <c r="G39" s="26" t="s">
        <v>99</v>
      </c>
      <c r="H39" s="29">
        <v>9099063076</v>
      </c>
      <c r="I39" s="83" t="s">
        <v>1267</v>
      </c>
      <c r="J39" s="25" t="s">
        <v>1181</v>
      </c>
      <c r="K39" s="29">
        <v>60</v>
      </c>
      <c r="L39" s="29">
        <v>60</v>
      </c>
    </row>
    <row r="40" spans="1:12" ht="69.75" customHeight="1">
      <c r="A40" s="29">
        <v>36</v>
      </c>
      <c r="B40" s="26">
        <v>5</v>
      </c>
      <c r="C40" s="29">
        <v>500</v>
      </c>
      <c r="D40" s="26" t="s">
        <v>1268</v>
      </c>
      <c r="E40" s="28" t="s">
        <v>1269</v>
      </c>
      <c r="F40" s="28" t="s">
        <v>707</v>
      </c>
      <c r="G40" s="26" t="s">
        <v>99</v>
      </c>
      <c r="H40" s="29">
        <v>9974418486</v>
      </c>
      <c r="I40" s="83" t="s">
        <v>1270</v>
      </c>
      <c r="J40" s="25" t="s">
        <v>1181</v>
      </c>
      <c r="K40" s="26">
        <v>60</v>
      </c>
      <c r="L40" s="25">
        <v>60</v>
      </c>
    </row>
    <row r="41" spans="1:12" ht="15.75" customHeight="1"/>
    <row r="42" spans="1:12" ht="15.75" customHeight="1"/>
    <row r="43" spans="1:12" ht="15.75" customHeight="1"/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A1:L1"/>
    <mergeCell ref="A2:L2"/>
    <mergeCell ref="G36:G37"/>
    <mergeCell ref="H36:H37"/>
    <mergeCell ref="F36:F37"/>
    <mergeCell ref="E36:E37"/>
    <mergeCell ref="D36:D37"/>
    <mergeCell ref="C36:C37"/>
    <mergeCell ref="B36:B37"/>
    <mergeCell ref="A36:A37"/>
    <mergeCell ref="I36:I37"/>
  </mergeCells>
  <hyperlinks>
    <hyperlink ref="I4" r:id="rId1"/>
    <hyperlink ref="I5" r:id="rId2"/>
    <hyperlink ref="I6" r:id="rId3"/>
    <hyperlink ref="I7" r:id="rId4"/>
    <hyperlink ref="I8" r:id="rId5"/>
    <hyperlink ref="I9" r:id="rId6"/>
    <hyperlink ref="I10" r:id="rId7"/>
    <hyperlink ref="I11" r:id="rId8"/>
    <hyperlink ref="I12" r:id="rId9"/>
    <hyperlink ref="I13" r:id="rId10"/>
    <hyperlink ref="I16" r:id="rId11"/>
    <hyperlink ref="I17" r:id="rId12"/>
    <hyperlink ref="I18" r:id="rId13"/>
    <hyperlink ref="I19" r:id="rId14"/>
    <hyperlink ref="I20" r:id="rId15"/>
    <hyperlink ref="I21" r:id="rId16"/>
    <hyperlink ref="I22" r:id="rId17"/>
    <hyperlink ref="I23" r:id="rId18"/>
    <hyperlink ref="I24" r:id="rId19"/>
    <hyperlink ref="I25" r:id="rId20"/>
    <hyperlink ref="I26" r:id="rId21"/>
    <hyperlink ref="I27" r:id="rId22"/>
    <hyperlink ref="I28" r:id="rId23"/>
    <hyperlink ref="I29" r:id="rId24"/>
    <hyperlink ref="I31" r:id="rId25"/>
    <hyperlink ref="I32" r:id="rId26"/>
    <hyperlink ref="I33" r:id="rId27"/>
    <hyperlink ref="I34" r:id="rId28"/>
    <hyperlink ref="I35" r:id="rId29"/>
    <hyperlink ref="I36" r:id="rId30"/>
    <hyperlink ref="I38" r:id="rId31"/>
    <hyperlink ref="I39" r:id="rId32"/>
    <hyperlink ref="I40" r:id="rId33"/>
  </hyperlinks>
  <pageMargins left="0.7" right="0.7" top="0.75" bottom="0.75" header="0" footer="0"/>
  <pageSetup paperSize="9" scale="34" orientation="portrait" r:id="rId34"/>
  <colBreaks count="1" manualBreakCount="1">
    <brk id="12" man="1"/>
  </colBreaks>
  <drawing r:id="rId3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>
      <selection activeCell="H3" sqref="H1:H1048576"/>
    </sheetView>
  </sheetViews>
  <sheetFormatPr defaultColWidth="14.42578125" defaultRowHeight="15" customHeight="1"/>
  <cols>
    <col min="1" max="1" width="6.42578125" customWidth="1"/>
    <col min="2" max="2" width="9" customWidth="1"/>
    <col min="3" max="3" width="34.28515625" customWidth="1"/>
    <col min="4" max="4" width="35.85546875" customWidth="1"/>
    <col min="5" max="5" width="13.5703125" customWidth="1"/>
    <col min="6" max="6" width="8.85546875" customWidth="1"/>
    <col min="7" max="7" width="15.28515625" customWidth="1"/>
    <col min="8" max="8" width="27.42578125" style="80" customWidth="1"/>
    <col min="9" max="9" width="20.85546875" customWidth="1"/>
    <col min="10" max="10" width="13" customWidth="1"/>
    <col min="11" max="11" width="15.7109375" customWidth="1"/>
    <col min="12" max="26" width="8.7109375" customWidth="1"/>
  </cols>
  <sheetData>
    <row r="1" spans="1:11" ht="110.25" customHeight="1">
      <c r="A1" s="156"/>
      <c r="B1" s="150"/>
      <c r="C1" s="150"/>
      <c r="D1" s="150"/>
      <c r="E1" s="150"/>
      <c r="F1" s="150"/>
      <c r="G1" s="150"/>
      <c r="H1" s="150"/>
      <c r="I1" s="150"/>
      <c r="J1" s="150"/>
      <c r="K1" s="151"/>
    </row>
    <row r="2" spans="1:11" ht="25.5">
      <c r="A2" s="195" t="s">
        <v>1271</v>
      </c>
      <c r="B2" s="150"/>
      <c r="C2" s="150"/>
      <c r="D2" s="150"/>
      <c r="E2" s="150"/>
      <c r="F2" s="150"/>
      <c r="G2" s="150"/>
      <c r="H2" s="150"/>
      <c r="I2" s="150"/>
      <c r="J2" s="150"/>
      <c r="K2" s="151"/>
    </row>
    <row r="3" spans="1:11" ht="51.75" customHeight="1">
      <c r="A3" s="23" t="s">
        <v>1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1272</v>
      </c>
      <c r="G3" s="23" t="s">
        <v>468</v>
      </c>
      <c r="H3" s="82" t="s">
        <v>469</v>
      </c>
      <c r="I3" s="23" t="s">
        <v>10</v>
      </c>
      <c r="J3" s="23" t="s">
        <v>11</v>
      </c>
      <c r="K3" s="23" t="s">
        <v>13</v>
      </c>
    </row>
    <row r="4" spans="1:11" ht="99.75" customHeight="1">
      <c r="A4" s="41">
        <v>1</v>
      </c>
      <c r="B4" s="38">
        <v>548</v>
      </c>
      <c r="C4" s="38" t="s">
        <v>1220</v>
      </c>
      <c r="D4" s="38" t="s">
        <v>1162</v>
      </c>
      <c r="E4" s="38" t="s">
        <v>571</v>
      </c>
      <c r="F4" s="38" t="s">
        <v>99</v>
      </c>
      <c r="G4" s="38">
        <v>9099063466</v>
      </c>
      <c r="H4" s="86" t="s">
        <v>1221</v>
      </c>
      <c r="I4" s="38" t="s">
        <v>1273</v>
      </c>
      <c r="J4" s="38" t="s">
        <v>1181</v>
      </c>
      <c r="K4" s="41">
        <v>60</v>
      </c>
    </row>
    <row r="5" spans="1:11" ht="93.75" customHeight="1">
      <c r="A5" s="41">
        <v>2</v>
      </c>
      <c r="B5" s="38">
        <v>549</v>
      </c>
      <c r="C5" s="38" t="s">
        <v>1182</v>
      </c>
      <c r="D5" s="38" t="s">
        <v>1183</v>
      </c>
      <c r="E5" s="38" t="s">
        <v>485</v>
      </c>
      <c r="F5" s="38" t="s">
        <v>99</v>
      </c>
      <c r="G5" s="38">
        <v>9099063346</v>
      </c>
      <c r="H5" s="86" t="s">
        <v>1184</v>
      </c>
      <c r="I5" s="38" t="s">
        <v>1273</v>
      </c>
      <c r="J5" s="38" t="s">
        <v>1181</v>
      </c>
      <c r="K5" s="41">
        <v>60</v>
      </c>
    </row>
    <row r="6" spans="1:11" ht="102.75" customHeight="1">
      <c r="A6" s="41">
        <v>3</v>
      </c>
      <c r="B6" s="41">
        <v>553</v>
      </c>
      <c r="C6" s="38" t="s">
        <v>1167</v>
      </c>
      <c r="D6" s="38" t="s">
        <v>1168</v>
      </c>
      <c r="E6" s="41" t="s">
        <v>757</v>
      </c>
      <c r="F6" s="38" t="s">
        <v>99</v>
      </c>
      <c r="G6" s="37">
        <v>9099063490</v>
      </c>
      <c r="H6" s="86" t="s">
        <v>1245</v>
      </c>
      <c r="I6" s="38" t="s">
        <v>1273</v>
      </c>
      <c r="J6" s="38" t="s">
        <v>1181</v>
      </c>
      <c r="K6" s="41">
        <v>60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K1"/>
    <mergeCell ref="A2:K2"/>
  </mergeCells>
  <hyperlinks>
    <hyperlink ref="H4" r:id="rId1"/>
    <hyperlink ref="H5" r:id="rId2"/>
    <hyperlink ref="H6" r:id="rId3"/>
  </hyperlinks>
  <pageMargins left="0.7" right="0.7" top="0.75" bottom="0.75" header="0" footer="0"/>
  <pageSetup paperSize="9" scale="43" orientation="portrait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>
      <selection activeCell="H3" sqref="H1:H1048576"/>
    </sheetView>
  </sheetViews>
  <sheetFormatPr defaultColWidth="14.42578125" defaultRowHeight="15" customHeight="1"/>
  <cols>
    <col min="1" max="1" width="5.7109375" customWidth="1"/>
    <col min="2" max="2" width="7.42578125" customWidth="1"/>
    <col min="3" max="3" width="35.42578125" customWidth="1"/>
    <col min="4" max="4" width="32.7109375" customWidth="1"/>
    <col min="5" max="5" width="14.42578125" customWidth="1"/>
    <col min="6" max="6" width="7.28515625" customWidth="1"/>
    <col min="7" max="7" width="17.28515625" customWidth="1"/>
    <col min="8" max="8" width="31.85546875" style="80" customWidth="1"/>
    <col min="9" max="9" width="15.42578125" customWidth="1"/>
    <col min="10" max="10" width="13.42578125" customWidth="1"/>
    <col min="11" max="26" width="8.7109375" customWidth="1"/>
  </cols>
  <sheetData>
    <row r="1" spans="1:10" ht="104.25" customHeight="1">
      <c r="A1" s="156"/>
      <c r="B1" s="150"/>
      <c r="C1" s="150"/>
      <c r="D1" s="150"/>
      <c r="E1" s="150"/>
      <c r="F1" s="150"/>
      <c r="G1" s="150"/>
      <c r="H1" s="150"/>
      <c r="I1" s="150"/>
      <c r="J1" s="151"/>
    </row>
    <row r="2" spans="1:10" ht="33.75" customHeight="1">
      <c r="A2" s="157" t="s">
        <v>1274</v>
      </c>
      <c r="B2" s="150"/>
      <c r="C2" s="150"/>
      <c r="D2" s="150"/>
      <c r="E2" s="150"/>
      <c r="F2" s="150"/>
      <c r="G2" s="150"/>
      <c r="H2" s="150"/>
      <c r="I2" s="150"/>
      <c r="J2" s="151"/>
    </row>
    <row r="3" spans="1:10" ht="64.5" customHeight="1">
      <c r="A3" s="18" t="s">
        <v>1275</v>
      </c>
      <c r="B3" s="18" t="s">
        <v>945</v>
      </c>
      <c r="C3" s="18" t="s">
        <v>4</v>
      </c>
      <c r="D3" s="18" t="s">
        <v>946</v>
      </c>
      <c r="E3" s="18" t="s">
        <v>6</v>
      </c>
      <c r="F3" s="18" t="s">
        <v>1276</v>
      </c>
      <c r="G3" s="18" t="s">
        <v>468</v>
      </c>
      <c r="H3" s="81" t="s">
        <v>1277</v>
      </c>
      <c r="I3" s="18" t="s">
        <v>1278</v>
      </c>
      <c r="J3" s="23" t="s">
        <v>13</v>
      </c>
    </row>
    <row r="4" spans="1:10" ht="93.75" customHeight="1">
      <c r="A4" s="29">
        <v>1</v>
      </c>
      <c r="B4" s="29">
        <v>76</v>
      </c>
      <c r="C4" s="28" t="s">
        <v>1279</v>
      </c>
      <c r="D4" s="28" t="s">
        <v>1280</v>
      </c>
      <c r="E4" s="28" t="s">
        <v>863</v>
      </c>
      <c r="F4" s="29" t="s">
        <v>99</v>
      </c>
      <c r="G4" s="29">
        <v>9099063076</v>
      </c>
      <c r="H4" s="85" t="s">
        <v>346</v>
      </c>
      <c r="I4" s="28" t="s">
        <v>1281</v>
      </c>
      <c r="J4" s="29">
        <v>120</v>
      </c>
    </row>
    <row r="5" spans="1:10" ht="80.25" customHeight="1">
      <c r="A5" s="29">
        <v>2</v>
      </c>
      <c r="B5" s="29">
        <v>84</v>
      </c>
      <c r="C5" s="28" t="s">
        <v>1128</v>
      </c>
      <c r="D5" s="28" t="s">
        <v>1282</v>
      </c>
      <c r="E5" s="28" t="s">
        <v>863</v>
      </c>
      <c r="F5" s="29" t="s">
        <v>99</v>
      </c>
      <c r="G5" s="29">
        <v>9099063480</v>
      </c>
      <c r="H5" s="87" t="s">
        <v>349</v>
      </c>
      <c r="I5" s="28" t="s">
        <v>1281</v>
      </c>
      <c r="J5" s="29">
        <v>120</v>
      </c>
    </row>
    <row r="6" spans="1:10" ht="101.25" customHeight="1">
      <c r="A6" s="29">
        <v>3</v>
      </c>
      <c r="B6" s="29">
        <v>574</v>
      </c>
      <c r="C6" s="28" t="s">
        <v>1254</v>
      </c>
      <c r="D6" s="28" t="s">
        <v>1283</v>
      </c>
      <c r="E6" s="28" t="s">
        <v>863</v>
      </c>
      <c r="F6" s="29" t="s">
        <v>99</v>
      </c>
      <c r="G6" s="29">
        <v>9638229993</v>
      </c>
      <c r="H6" s="87" t="s">
        <v>1284</v>
      </c>
      <c r="I6" s="28" t="s">
        <v>1281</v>
      </c>
      <c r="J6" s="29">
        <v>60</v>
      </c>
    </row>
    <row r="7" spans="1:10" ht="102" customHeight="1">
      <c r="A7" s="29">
        <v>4</v>
      </c>
      <c r="B7" s="29">
        <v>104</v>
      </c>
      <c r="C7" s="53" t="s">
        <v>1285</v>
      </c>
      <c r="D7" s="28" t="s">
        <v>1286</v>
      </c>
      <c r="E7" s="28" t="s">
        <v>571</v>
      </c>
      <c r="F7" s="29" t="s">
        <v>1287</v>
      </c>
      <c r="G7" s="29">
        <v>9099063450</v>
      </c>
      <c r="H7" s="87" t="s">
        <v>178</v>
      </c>
      <c r="I7" s="28" t="s">
        <v>1281</v>
      </c>
      <c r="J7" s="29">
        <v>60</v>
      </c>
    </row>
    <row r="8" spans="1:10" ht="103.5" customHeight="1">
      <c r="A8" s="29">
        <v>5</v>
      </c>
      <c r="B8" s="29">
        <v>112</v>
      </c>
      <c r="C8" s="28" t="s">
        <v>1288</v>
      </c>
      <c r="D8" s="28" t="s">
        <v>1289</v>
      </c>
      <c r="E8" s="28" t="s">
        <v>863</v>
      </c>
      <c r="F8" s="29" t="s">
        <v>99</v>
      </c>
      <c r="G8" s="29">
        <v>9978948544</v>
      </c>
      <c r="H8" s="87" t="s">
        <v>360</v>
      </c>
      <c r="I8" s="28" t="s">
        <v>1281</v>
      </c>
      <c r="J8" s="29">
        <v>120</v>
      </c>
    </row>
    <row r="9" spans="1:10" ht="123" customHeight="1">
      <c r="A9" s="29">
        <v>6</v>
      </c>
      <c r="B9" s="29">
        <v>146</v>
      </c>
      <c r="C9" s="53" t="s">
        <v>1290</v>
      </c>
      <c r="D9" s="28" t="s">
        <v>1291</v>
      </c>
      <c r="E9" s="28" t="s">
        <v>863</v>
      </c>
      <c r="F9" s="29" t="s">
        <v>99</v>
      </c>
      <c r="G9" s="29">
        <v>8200565304</v>
      </c>
      <c r="H9" s="87" t="s">
        <v>376</v>
      </c>
      <c r="I9" s="28" t="s">
        <v>1281</v>
      </c>
      <c r="J9" s="29">
        <v>60</v>
      </c>
    </row>
    <row r="10" spans="1:10" ht="32.2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J1"/>
    <mergeCell ref="A2:J2"/>
  </mergeCells>
  <hyperlinks>
    <hyperlink ref="H4" r:id="rId1"/>
    <hyperlink ref="H5" r:id="rId2"/>
    <hyperlink ref="H6" r:id="rId3"/>
    <hyperlink ref="H7" r:id="rId4"/>
    <hyperlink ref="H8" r:id="rId5"/>
    <hyperlink ref="H9" r:id="rId6"/>
  </hyperlinks>
  <pageMargins left="0.7" right="0.7" top="0.75" bottom="0.75" header="0" footer="0"/>
  <pageSetup paperSize="9" scale="48" orientation="portrait"/>
  <drawing r:id="rId7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1"/>
  <sheetViews>
    <sheetView workbookViewId="0">
      <selection activeCell="E4" sqref="E4"/>
    </sheetView>
  </sheetViews>
  <sheetFormatPr defaultColWidth="14.42578125" defaultRowHeight="15" customHeight="1"/>
  <cols>
    <col min="1" max="1" width="5.7109375" customWidth="1"/>
    <col min="2" max="3" width="7.5703125" customWidth="1"/>
    <col min="4" max="4" width="37.5703125" customWidth="1"/>
    <col min="5" max="5" width="39.5703125" customWidth="1"/>
    <col min="6" max="6" width="19.140625" customWidth="1"/>
    <col min="7" max="7" width="11.85546875" customWidth="1"/>
    <col min="8" max="8" width="17.5703125" customWidth="1"/>
    <col min="9" max="9" width="34.5703125" style="80" customWidth="1"/>
    <col min="10" max="10" width="10.5703125" customWidth="1"/>
    <col min="11" max="11" width="12.42578125" customWidth="1"/>
    <col min="12" max="12" width="11.140625" customWidth="1"/>
    <col min="13" max="26" width="8.7109375" customWidth="1"/>
  </cols>
  <sheetData>
    <row r="1" spans="1:12" ht="115.5" customHeight="1">
      <c r="A1" s="167"/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2" ht="42.75" customHeight="1">
      <c r="A2" s="196" t="s">
        <v>1292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</row>
    <row r="3" spans="1:12" ht="56.25">
      <c r="A3" s="133" t="s">
        <v>1</v>
      </c>
      <c r="B3" s="134" t="s">
        <v>2</v>
      </c>
      <c r="C3" s="133" t="s">
        <v>1293</v>
      </c>
      <c r="D3" s="133" t="s">
        <v>4</v>
      </c>
      <c r="E3" s="133" t="s">
        <v>5</v>
      </c>
      <c r="F3" s="133" t="s">
        <v>6</v>
      </c>
      <c r="G3" s="133" t="s">
        <v>467</v>
      </c>
      <c r="H3" s="133" t="s">
        <v>468</v>
      </c>
      <c r="I3" s="135" t="s">
        <v>469</v>
      </c>
      <c r="J3" s="133" t="s">
        <v>10</v>
      </c>
      <c r="K3" s="133" t="s">
        <v>1294</v>
      </c>
      <c r="L3" s="133" t="s">
        <v>1295</v>
      </c>
    </row>
    <row r="4" spans="1:12" ht="76.5" customHeight="1">
      <c r="A4" s="115">
        <v>1</v>
      </c>
      <c r="B4" s="115">
        <v>1</v>
      </c>
      <c r="C4" s="114">
        <v>206</v>
      </c>
      <c r="D4" s="112" t="s">
        <v>1296</v>
      </c>
      <c r="E4" s="114" t="s">
        <v>1297</v>
      </c>
      <c r="F4" s="114" t="s">
        <v>485</v>
      </c>
      <c r="G4" s="114" t="s">
        <v>18</v>
      </c>
      <c r="H4" s="115">
        <v>9099063106</v>
      </c>
      <c r="I4" s="136" t="s">
        <v>1298</v>
      </c>
      <c r="J4" s="114" t="s">
        <v>1299</v>
      </c>
      <c r="K4" s="115">
        <v>100</v>
      </c>
      <c r="L4" s="115">
        <v>100</v>
      </c>
    </row>
    <row r="5" spans="1:12" ht="76.5" customHeight="1">
      <c r="A5" s="115">
        <v>2</v>
      </c>
      <c r="B5" s="115">
        <v>1</v>
      </c>
      <c r="C5" s="114">
        <v>211</v>
      </c>
      <c r="D5" s="114" t="s">
        <v>1300</v>
      </c>
      <c r="E5" s="114" t="s">
        <v>1301</v>
      </c>
      <c r="F5" s="114" t="s">
        <v>473</v>
      </c>
      <c r="G5" s="114" t="s">
        <v>18</v>
      </c>
      <c r="H5" s="115">
        <v>9099063111</v>
      </c>
      <c r="I5" s="136" t="s">
        <v>1302</v>
      </c>
      <c r="J5" s="114" t="s">
        <v>1299</v>
      </c>
      <c r="K5" s="115">
        <v>60</v>
      </c>
      <c r="L5" s="115">
        <v>60</v>
      </c>
    </row>
    <row r="6" spans="1:12" ht="76.5" customHeight="1">
      <c r="A6" s="115">
        <v>3</v>
      </c>
      <c r="B6" s="115">
        <v>1</v>
      </c>
      <c r="C6" s="114">
        <v>228</v>
      </c>
      <c r="D6" s="114" t="s">
        <v>1303</v>
      </c>
      <c r="E6" s="114" t="s">
        <v>1304</v>
      </c>
      <c r="F6" s="114" t="s">
        <v>485</v>
      </c>
      <c r="G6" s="114" t="s">
        <v>651</v>
      </c>
      <c r="H6" s="115">
        <v>9099063128</v>
      </c>
      <c r="I6" s="136" t="s">
        <v>1305</v>
      </c>
      <c r="J6" s="114" t="s">
        <v>1299</v>
      </c>
      <c r="K6" s="115">
        <v>90</v>
      </c>
      <c r="L6" s="115">
        <v>90</v>
      </c>
    </row>
    <row r="7" spans="1:12" ht="76.5" customHeight="1">
      <c r="A7" s="115">
        <v>4</v>
      </c>
      <c r="B7" s="115">
        <v>1</v>
      </c>
      <c r="C7" s="114">
        <v>256</v>
      </c>
      <c r="D7" s="114" t="s">
        <v>1306</v>
      </c>
      <c r="E7" s="114" t="s">
        <v>1307</v>
      </c>
      <c r="F7" s="114" t="s">
        <v>519</v>
      </c>
      <c r="G7" s="114" t="s">
        <v>18</v>
      </c>
      <c r="H7" s="115">
        <v>9099063156</v>
      </c>
      <c r="I7" s="136" t="s">
        <v>1308</v>
      </c>
      <c r="J7" s="114" t="s">
        <v>1299</v>
      </c>
      <c r="K7" s="114">
        <v>60</v>
      </c>
      <c r="L7" s="114">
        <v>60</v>
      </c>
    </row>
    <row r="8" spans="1:12" ht="76.5" customHeight="1">
      <c r="A8" s="115">
        <v>5</v>
      </c>
      <c r="B8" s="115">
        <v>1</v>
      </c>
      <c r="C8" s="114">
        <v>262</v>
      </c>
      <c r="D8" s="114" t="s">
        <v>1309</v>
      </c>
      <c r="E8" s="114" t="s">
        <v>1310</v>
      </c>
      <c r="F8" s="114" t="s">
        <v>485</v>
      </c>
      <c r="G8" s="114" t="s">
        <v>18</v>
      </c>
      <c r="H8" s="115">
        <v>9099063162</v>
      </c>
      <c r="I8" s="136" t="s">
        <v>1311</v>
      </c>
      <c r="J8" s="114" t="s">
        <v>1299</v>
      </c>
      <c r="K8" s="114">
        <v>100</v>
      </c>
      <c r="L8" s="114">
        <v>100</v>
      </c>
    </row>
    <row r="9" spans="1:12" ht="76.5" customHeight="1">
      <c r="A9" s="115">
        <v>6</v>
      </c>
      <c r="B9" s="115">
        <v>1</v>
      </c>
      <c r="C9" s="114">
        <v>277</v>
      </c>
      <c r="D9" s="114" t="s">
        <v>1312</v>
      </c>
      <c r="E9" s="114" t="s">
        <v>1313</v>
      </c>
      <c r="F9" s="114" t="s">
        <v>485</v>
      </c>
      <c r="G9" s="114" t="s">
        <v>18</v>
      </c>
      <c r="H9" s="115">
        <v>9099063177</v>
      </c>
      <c r="I9" s="136" t="s">
        <v>1314</v>
      </c>
      <c r="J9" s="114" t="s">
        <v>1299</v>
      </c>
      <c r="K9" s="115">
        <v>100</v>
      </c>
      <c r="L9" s="115">
        <v>100</v>
      </c>
    </row>
    <row r="10" spans="1:12" ht="76.5" customHeight="1">
      <c r="A10" s="115">
        <v>7</v>
      </c>
      <c r="B10" s="115">
        <v>1</v>
      </c>
      <c r="C10" s="115">
        <v>298</v>
      </c>
      <c r="D10" s="114" t="s">
        <v>1315</v>
      </c>
      <c r="E10" s="114" t="s">
        <v>1313</v>
      </c>
      <c r="F10" s="115" t="s">
        <v>485</v>
      </c>
      <c r="G10" s="114" t="s">
        <v>18</v>
      </c>
      <c r="H10" s="115">
        <v>9099063177</v>
      </c>
      <c r="I10" s="136" t="s">
        <v>1316</v>
      </c>
      <c r="J10" s="115" t="s">
        <v>1299</v>
      </c>
      <c r="K10" s="115">
        <v>100</v>
      </c>
      <c r="L10" s="115">
        <v>100</v>
      </c>
    </row>
    <row r="11" spans="1:12" ht="76.5" customHeight="1">
      <c r="A11" s="115">
        <v>8</v>
      </c>
      <c r="B11" s="115">
        <v>1</v>
      </c>
      <c r="C11" s="115">
        <v>299</v>
      </c>
      <c r="D11" s="114" t="s">
        <v>1317</v>
      </c>
      <c r="E11" s="114" t="s">
        <v>1318</v>
      </c>
      <c r="F11" s="115" t="s">
        <v>485</v>
      </c>
      <c r="G11" s="114" t="s">
        <v>18</v>
      </c>
      <c r="H11" s="115">
        <v>9099063199</v>
      </c>
      <c r="I11" s="136" t="s">
        <v>1319</v>
      </c>
      <c r="J11" s="197" t="s">
        <v>1320</v>
      </c>
      <c r="K11" s="166"/>
      <c r="L11" s="166"/>
    </row>
    <row r="12" spans="1:12" ht="76.5" customHeight="1">
      <c r="A12" s="115">
        <v>9</v>
      </c>
      <c r="B12" s="114">
        <v>1</v>
      </c>
      <c r="C12" s="114">
        <v>467</v>
      </c>
      <c r="D12" s="114" t="s">
        <v>1321</v>
      </c>
      <c r="E12" s="114" t="s">
        <v>1322</v>
      </c>
      <c r="F12" s="114" t="s">
        <v>485</v>
      </c>
      <c r="G12" s="114" t="s">
        <v>18</v>
      </c>
      <c r="H12" s="114">
        <v>7863866399</v>
      </c>
      <c r="I12" s="136" t="s">
        <v>1323</v>
      </c>
      <c r="J12" s="114" t="s">
        <v>1299</v>
      </c>
      <c r="K12" s="114">
        <v>100</v>
      </c>
      <c r="L12" s="114">
        <v>100</v>
      </c>
    </row>
    <row r="13" spans="1:12" ht="76.5" customHeight="1">
      <c r="A13" s="115">
        <v>10</v>
      </c>
      <c r="B13" s="114">
        <v>1</v>
      </c>
      <c r="C13" s="114">
        <v>474</v>
      </c>
      <c r="D13" s="114" t="s">
        <v>1324</v>
      </c>
      <c r="E13" s="114" t="s">
        <v>1325</v>
      </c>
      <c r="F13" s="114" t="s">
        <v>485</v>
      </c>
      <c r="G13" s="114" t="s">
        <v>18</v>
      </c>
      <c r="H13" s="114">
        <v>9825042087</v>
      </c>
      <c r="I13" s="136" t="s">
        <v>1326</v>
      </c>
      <c r="J13" s="114" t="s">
        <v>1299</v>
      </c>
      <c r="K13" s="114">
        <v>100</v>
      </c>
      <c r="L13" s="114">
        <v>100</v>
      </c>
    </row>
    <row r="14" spans="1:12" ht="76.5" customHeight="1">
      <c r="A14" s="115">
        <v>11</v>
      </c>
      <c r="B14" s="114">
        <v>1</v>
      </c>
      <c r="C14" s="114">
        <v>475</v>
      </c>
      <c r="D14" s="112" t="s">
        <v>1327</v>
      </c>
      <c r="E14" s="112" t="s">
        <v>1328</v>
      </c>
      <c r="F14" s="112" t="s">
        <v>485</v>
      </c>
      <c r="G14" s="112" t="s">
        <v>18</v>
      </c>
      <c r="H14" s="111">
        <v>8780486352</v>
      </c>
      <c r="I14" s="136" t="s">
        <v>1329</v>
      </c>
      <c r="J14" s="112" t="s">
        <v>1299</v>
      </c>
      <c r="K14" s="112">
        <v>60</v>
      </c>
      <c r="L14" s="112">
        <v>60</v>
      </c>
    </row>
    <row r="15" spans="1:12" ht="76.5" customHeight="1">
      <c r="A15" s="115">
        <v>12</v>
      </c>
      <c r="B15" s="115">
        <v>2</v>
      </c>
      <c r="C15" s="115">
        <v>292</v>
      </c>
      <c r="D15" s="114" t="s">
        <v>1330</v>
      </c>
      <c r="E15" s="114" t="s">
        <v>1331</v>
      </c>
      <c r="F15" s="114" t="s">
        <v>527</v>
      </c>
      <c r="G15" s="115" t="s">
        <v>384</v>
      </c>
      <c r="H15" s="115">
        <v>9426321703</v>
      </c>
      <c r="I15" s="136" t="s">
        <v>1332</v>
      </c>
      <c r="J15" s="115" t="s">
        <v>1299</v>
      </c>
      <c r="K15" s="115">
        <v>60</v>
      </c>
      <c r="L15" s="115">
        <v>60</v>
      </c>
    </row>
    <row r="16" spans="1:12" ht="76.5" customHeight="1">
      <c r="A16" s="115">
        <v>13</v>
      </c>
      <c r="B16" s="115">
        <v>2</v>
      </c>
      <c r="C16" s="114">
        <v>260</v>
      </c>
      <c r="D16" s="114" t="s">
        <v>1333</v>
      </c>
      <c r="E16" s="114" t="s">
        <v>1334</v>
      </c>
      <c r="F16" s="114" t="s">
        <v>527</v>
      </c>
      <c r="G16" s="114" t="s">
        <v>18</v>
      </c>
      <c r="H16" s="115">
        <v>9099063160</v>
      </c>
      <c r="I16" s="136" t="s">
        <v>1335</v>
      </c>
      <c r="J16" s="114" t="s">
        <v>1299</v>
      </c>
      <c r="K16" s="115">
        <v>100</v>
      </c>
      <c r="L16" s="115">
        <v>100</v>
      </c>
    </row>
    <row r="17" spans="1:12" ht="76.5" customHeight="1">
      <c r="A17" s="115">
        <v>14</v>
      </c>
      <c r="B17" s="115">
        <v>2</v>
      </c>
      <c r="C17" s="114">
        <v>247</v>
      </c>
      <c r="D17" s="114" t="s">
        <v>1336</v>
      </c>
      <c r="E17" s="114" t="s">
        <v>1337</v>
      </c>
      <c r="F17" s="114" t="s">
        <v>527</v>
      </c>
      <c r="G17" s="114" t="s">
        <v>18</v>
      </c>
      <c r="H17" s="115">
        <v>9099063147</v>
      </c>
      <c r="I17" s="136" t="s">
        <v>1338</v>
      </c>
      <c r="J17" s="114" t="s">
        <v>1299</v>
      </c>
      <c r="K17" s="115">
        <v>100</v>
      </c>
      <c r="L17" s="115">
        <v>100</v>
      </c>
    </row>
    <row r="18" spans="1:12" ht="76.5" customHeight="1">
      <c r="A18" s="115">
        <v>15</v>
      </c>
      <c r="B18" s="115">
        <v>2</v>
      </c>
      <c r="C18" s="114">
        <v>224</v>
      </c>
      <c r="D18" s="114" t="s">
        <v>1339</v>
      </c>
      <c r="E18" s="114" t="s">
        <v>1340</v>
      </c>
      <c r="F18" s="114" t="s">
        <v>527</v>
      </c>
      <c r="G18" s="114" t="s">
        <v>18</v>
      </c>
      <c r="H18" s="115">
        <v>9099063124</v>
      </c>
      <c r="I18" s="136" t="s">
        <v>1341</v>
      </c>
      <c r="J18" s="114" t="s">
        <v>1299</v>
      </c>
      <c r="K18" s="115">
        <v>100</v>
      </c>
      <c r="L18" s="115">
        <v>100</v>
      </c>
    </row>
    <row r="19" spans="1:12" ht="76.5" customHeight="1">
      <c r="A19" s="115">
        <v>16</v>
      </c>
      <c r="B19" s="115">
        <v>2</v>
      </c>
      <c r="C19" s="115">
        <v>290</v>
      </c>
      <c r="D19" s="114" t="s">
        <v>1342</v>
      </c>
      <c r="E19" s="114" t="s">
        <v>1343</v>
      </c>
      <c r="F19" s="114" t="s">
        <v>527</v>
      </c>
      <c r="G19" s="114" t="s">
        <v>18</v>
      </c>
      <c r="H19" s="115">
        <v>9099289000</v>
      </c>
      <c r="I19" s="136" t="s">
        <v>1344</v>
      </c>
      <c r="J19" s="115" t="s">
        <v>1299</v>
      </c>
      <c r="K19" s="114">
        <v>100</v>
      </c>
      <c r="L19" s="114">
        <v>100</v>
      </c>
    </row>
    <row r="20" spans="1:12" ht="76.5" customHeight="1">
      <c r="A20" s="115">
        <v>17</v>
      </c>
      <c r="B20" s="115">
        <v>2</v>
      </c>
      <c r="C20" s="114">
        <v>278</v>
      </c>
      <c r="D20" s="114" t="s">
        <v>1345</v>
      </c>
      <c r="E20" s="114" t="s">
        <v>1346</v>
      </c>
      <c r="F20" s="114" t="s">
        <v>527</v>
      </c>
      <c r="G20" s="114" t="s">
        <v>18</v>
      </c>
      <c r="H20" s="115">
        <v>9099063178</v>
      </c>
      <c r="I20" s="136" t="s">
        <v>1347</v>
      </c>
      <c r="J20" s="114" t="s">
        <v>1299</v>
      </c>
      <c r="K20" s="115">
        <v>60</v>
      </c>
      <c r="L20" s="115">
        <v>60</v>
      </c>
    </row>
    <row r="21" spans="1:12" ht="76.5" customHeight="1">
      <c r="A21" s="115">
        <v>18</v>
      </c>
      <c r="B21" s="115">
        <v>2</v>
      </c>
      <c r="C21" s="114">
        <v>225</v>
      </c>
      <c r="D21" s="114" t="s">
        <v>1348</v>
      </c>
      <c r="E21" s="114" t="s">
        <v>1349</v>
      </c>
      <c r="F21" s="114" t="s">
        <v>527</v>
      </c>
      <c r="G21" s="114" t="s">
        <v>18</v>
      </c>
      <c r="H21" s="115">
        <v>9099063125</v>
      </c>
      <c r="I21" s="136" t="s">
        <v>1350</v>
      </c>
      <c r="J21" s="114" t="s">
        <v>1299</v>
      </c>
      <c r="K21" s="115">
        <v>100</v>
      </c>
      <c r="L21" s="115">
        <v>100</v>
      </c>
    </row>
    <row r="22" spans="1:12" ht="76.5" customHeight="1">
      <c r="A22" s="115">
        <v>19</v>
      </c>
      <c r="B22" s="115">
        <v>2</v>
      </c>
      <c r="C22" s="114">
        <v>207</v>
      </c>
      <c r="D22" s="112" t="s">
        <v>1351</v>
      </c>
      <c r="E22" s="114" t="s">
        <v>1352</v>
      </c>
      <c r="F22" s="114" t="s">
        <v>562</v>
      </c>
      <c r="G22" s="114" t="s">
        <v>18</v>
      </c>
      <c r="H22" s="115">
        <v>9904003237</v>
      </c>
      <c r="I22" s="136" t="s">
        <v>1353</v>
      </c>
      <c r="J22" s="114" t="s">
        <v>1299</v>
      </c>
      <c r="K22" s="115">
        <v>60</v>
      </c>
      <c r="L22" s="115">
        <v>60</v>
      </c>
    </row>
    <row r="23" spans="1:12" ht="76.5" customHeight="1">
      <c r="A23" s="115">
        <v>20</v>
      </c>
      <c r="B23" s="115">
        <v>2</v>
      </c>
      <c r="C23" s="114">
        <v>242</v>
      </c>
      <c r="D23" s="114" t="s">
        <v>1354</v>
      </c>
      <c r="E23" s="114" t="s">
        <v>1355</v>
      </c>
      <c r="F23" s="114" t="s">
        <v>527</v>
      </c>
      <c r="G23" s="114" t="s">
        <v>18</v>
      </c>
      <c r="H23" s="114">
        <v>9099063142</v>
      </c>
      <c r="I23" s="136" t="s">
        <v>1356</v>
      </c>
      <c r="J23" s="114" t="s">
        <v>1299</v>
      </c>
      <c r="K23" s="115">
        <v>100</v>
      </c>
      <c r="L23" s="115">
        <v>100</v>
      </c>
    </row>
    <row r="24" spans="1:12" ht="76.5" customHeight="1">
      <c r="A24" s="115">
        <v>21</v>
      </c>
      <c r="B24" s="115">
        <v>2</v>
      </c>
      <c r="C24" s="114">
        <v>245</v>
      </c>
      <c r="D24" s="114" t="s">
        <v>1357</v>
      </c>
      <c r="E24" s="114" t="s">
        <v>1358</v>
      </c>
      <c r="F24" s="114" t="s">
        <v>571</v>
      </c>
      <c r="G24" s="114" t="s">
        <v>18</v>
      </c>
      <c r="H24" s="114" t="s">
        <v>1359</v>
      </c>
      <c r="I24" s="136" t="s">
        <v>1360</v>
      </c>
      <c r="J24" s="114" t="s">
        <v>1299</v>
      </c>
      <c r="K24" s="115">
        <v>100</v>
      </c>
      <c r="L24" s="115">
        <v>100</v>
      </c>
    </row>
    <row r="25" spans="1:12" ht="76.5" customHeight="1">
      <c r="A25" s="115">
        <v>22</v>
      </c>
      <c r="B25" s="115">
        <v>2</v>
      </c>
      <c r="C25" s="114">
        <v>252</v>
      </c>
      <c r="D25" s="114" t="s">
        <v>1361</v>
      </c>
      <c r="E25" s="114" t="s">
        <v>1362</v>
      </c>
      <c r="F25" s="114" t="s">
        <v>1363</v>
      </c>
      <c r="G25" s="114" t="s">
        <v>18</v>
      </c>
      <c r="H25" s="115">
        <v>9099063152</v>
      </c>
      <c r="I25" s="136" t="s">
        <v>1364</v>
      </c>
      <c r="J25" s="114" t="s">
        <v>1299</v>
      </c>
      <c r="K25" s="115">
        <v>60</v>
      </c>
      <c r="L25" s="115">
        <v>60</v>
      </c>
    </row>
    <row r="26" spans="1:12" ht="76.5" customHeight="1">
      <c r="A26" s="115">
        <v>23</v>
      </c>
      <c r="B26" s="115">
        <v>2</v>
      </c>
      <c r="C26" s="114">
        <v>257</v>
      </c>
      <c r="D26" s="114" t="s">
        <v>1365</v>
      </c>
      <c r="E26" s="114" t="s">
        <v>1366</v>
      </c>
      <c r="F26" s="114" t="s">
        <v>571</v>
      </c>
      <c r="G26" s="114" t="s">
        <v>18</v>
      </c>
      <c r="H26" s="115">
        <v>9099063157</v>
      </c>
      <c r="I26" s="136" t="s">
        <v>1367</v>
      </c>
      <c r="J26" s="114" t="s">
        <v>1299</v>
      </c>
      <c r="K26" s="115">
        <v>100</v>
      </c>
      <c r="L26" s="115">
        <v>100</v>
      </c>
    </row>
    <row r="27" spans="1:12" ht="76.5" customHeight="1">
      <c r="A27" s="115">
        <v>24</v>
      </c>
      <c r="B27" s="115">
        <v>2</v>
      </c>
      <c r="C27" s="114">
        <v>288</v>
      </c>
      <c r="D27" s="114" t="s">
        <v>1368</v>
      </c>
      <c r="E27" s="114" t="s">
        <v>1369</v>
      </c>
      <c r="F27" s="114" t="s">
        <v>527</v>
      </c>
      <c r="G27" s="114" t="s">
        <v>384</v>
      </c>
      <c r="H27" s="115">
        <v>7069007910</v>
      </c>
      <c r="I27" s="136" t="s">
        <v>1370</v>
      </c>
      <c r="J27" s="115" t="s">
        <v>1299</v>
      </c>
      <c r="K27" s="114">
        <v>100</v>
      </c>
      <c r="L27" s="114">
        <v>100</v>
      </c>
    </row>
    <row r="28" spans="1:12" ht="76.5" customHeight="1">
      <c r="A28" s="115">
        <v>25</v>
      </c>
      <c r="B28" s="111">
        <v>2</v>
      </c>
      <c r="C28" s="111">
        <v>297</v>
      </c>
      <c r="D28" s="112" t="s">
        <v>1371</v>
      </c>
      <c r="E28" s="112" t="s">
        <v>1372</v>
      </c>
      <c r="F28" s="111" t="s">
        <v>571</v>
      </c>
      <c r="G28" s="114" t="s">
        <v>18</v>
      </c>
      <c r="H28" s="111">
        <v>7359105164</v>
      </c>
      <c r="I28" s="113" t="s">
        <v>1373</v>
      </c>
      <c r="J28" s="111" t="s">
        <v>1299</v>
      </c>
      <c r="K28" s="111">
        <v>100</v>
      </c>
      <c r="L28" s="111">
        <v>100</v>
      </c>
    </row>
    <row r="29" spans="1:12" ht="76.5" customHeight="1">
      <c r="A29" s="115">
        <v>26</v>
      </c>
      <c r="B29" s="115">
        <v>2</v>
      </c>
      <c r="C29" s="115">
        <v>462</v>
      </c>
      <c r="D29" s="114" t="s">
        <v>1374</v>
      </c>
      <c r="E29" s="114" t="s">
        <v>1375</v>
      </c>
      <c r="F29" s="115" t="s">
        <v>589</v>
      </c>
      <c r="G29" s="114" t="s">
        <v>18</v>
      </c>
      <c r="H29" s="115">
        <v>9879879906</v>
      </c>
      <c r="I29" s="136" t="s">
        <v>1376</v>
      </c>
      <c r="J29" s="115" t="s">
        <v>1299</v>
      </c>
      <c r="K29" s="115">
        <v>100</v>
      </c>
      <c r="L29" s="115">
        <v>100</v>
      </c>
    </row>
    <row r="30" spans="1:12" ht="76.5" customHeight="1">
      <c r="A30" s="115">
        <v>27</v>
      </c>
      <c r="B30" s="111">
        <v>2</v>
      </c>
      <c r="C30" s="111">
        <v>464</v>
      </c>
      <c r="D30" s="112" t="s">
        <v>1377</v>
      </c>
      <c r="E30" s="112" t="s">
        <v>1378</v>
      </c>
      <c r="F30" s="111" t="s">
        <v>527</v>
      </c>
      <c r="G30" s="114" t="s">
        <v>18</v>
      </c>
      <c r="H30" s="111">
        <v>9427012388</v>
      </c>
      <c r="I30" s="113" t="s">
        <v>1379</v>
      </c>
      <c r="J30" s="111" t="s">
        <v>1299</v>
      </c>
      <c r="K30" s="111">
        <v>100</v>
      </c>
      <c r="L30" s="111">
        <v>100</v>
      </c>
    </row>
    <row r="31" spans="1:12" ht="76.5" customHeight="1">
      <c r="A31" s="115">
        <v>28</v>
      </c>
      <c r="B31" s="115">
        <v>2</v>
      </c>
      <c r="C31" s="115">
        <v>465</v>
      </c>
      <c r="D31" s="114" t="s">
        <v>1380</v>
      </c>
      <c r="E31" s="114" t="s">
        <v>1381</v>
      </c>
      <c r="F31" s="115" t="s">
        <v>1382</v>
      </c>
      <c r="G31" s="114" t="s">
        <v>18</v>
      </c>
      <c r="H31" s="115">
        <v>9825933093</v>
      </c>
      <c r="I31" s="136" t="s">
        <v>1383</v>
      </c>
      <c r="J31" s="115" t="s">
        <v>1299</v>
      </c>
      <c r="K31" s="115">
        <v>100</v>
      </c>
      <c r="L31" s="115">
        <v>100</v>
      </c>
    </row>
    <row r="32" spans="1:12" ht="76.5" customHeight="1">
      <c r="A32" s="115">
        <v>29</v>
      </c>
      <c r="B32" s="114">
        <v>2</v>
      </c>
      <c r="C32" s="114">
        <v>466</v>
      </c>
      <c r="D32" s="114" t="s">
        <v>1384</v>
      </c>
      <c r="E32" s="114" t="s">
        <v>1385</v>
      </c>
      <c r="F32" s="114" t="s">
        <v>589</v>
      </c>
      <c r="G32" s="114" t="s">
        <v>18</v>
      </c>
      <c r="H32" s="114">
        <v>9428114678</v>
      </c>
      <c r="I32" s="136" t="s">
        <v>1386</v>
      </c>
      <c r="J32" s="114" t="s">
        <v>1299</v>
      </c>
      <c r="K32" s="114">
        <v>100</v>
      </c>
      <c r="L32" s="114">
        <v>100</v>
      </c>
    </row>
    <row r="33" spans="1:12" ht="76.5" customHeight="1">
      <c r="A33" s="115">
        <v>30</v>
      </c>
      <c r="B33" s="114">
        <v>2</v>
      </c>
      <c r="C33" s="114">
        <v>473</v>
      </c>
      <c r="D33" s="114" t="s">
        <v>1387</v>
      </c>
      <c r="E33" s="114" t="s">
        <v>1388</v>
      </c>
      <c r="F33" s="114" t="s">
        <v>571</v>
      </c>
      <c r="G33" s="114" t="s">
        <v>18</v>
      </c>
      <c r="H33" s="114">
        <v>9898111376</v>
      </c>
      <c r="I33" s="136" t="s">
        <v>1389</v>
      </c>
      <c r="J33" s="114" t="s">
        <v>1299</v>
      </c>
      <c r="K33" s="114">
        <v>60</v>
      </c>
      <c r="L33" s="114">
        <v>60</v>
      </c>
    </row>
    <row r="34" spans="1:12" ht="76.5" customHeight="1">
      <c r="A34" s="115">
        <v>31</v>
      </c>
      <c r="B34" s="114">
        <v>2</v>
      </c>
      <c r="C34" s="114">
        <v>476</v>
      </c>
      <c r="D34" s="114" t="s">
        <v>1390</v>
      </c>
      <c r="E34" s="114" t="s">
        <v>1391</v>
      </c>
      <c r="F34" s="114" t="s">
        <v>527</v>
      </c>
      <c r="G34" s="114" t="s">
        <v>18</v>
      </c>
      <c r="H34" s="114">
        <v>9426409460</v>
      </c>
      <c r="I34" s="136" t="s">
        <v>1392</v>
      </c>
      <c r="J34" s="114" t="s">
        <v>1299</v>
      </c>
      <c r="K34" s="114">
        <v>60</v>
      </c>
      <c r="L34" s="114">
        <v>60</v>
      </c>
    </row>
    <row r="35" spans="1:12" ht="51.75" customHeight="1">
      <c r="A35" s="115">
        <v>32</v>
      </c>
      <c r="B35" s="115">
        <v>3</v>
      </c>
      <c r="C35" s="114">
        <v>201</v>
      </c>
      <c r="D35" s="114" t="s">
        <v>1393</v>
      </c>
      <c r="E35" s="114" t="s">
        <v>1394</v>
      </c>
      <c r="F35" s="114" t="s">
        <v>650</v>
      </c>
      <c r="G35" s="114" t="s">
        <v>651</v>
      </c>
      <c r="H35" s="115">
        <v>9099063102</v>
      </c>
      <c r="I35" s="136" t="s">
        <v>1395</v>
      </c>
      <c r="J35" s="114" t="s">
        <v>1299</v>
      </c>
      <c r="K35" s="114">
        <v>30</v>
      </c>
      <c r="L35" s="114">
        <v>30</v>
      </c>
    </row>
    <row r="36" spans="1:12" ht="56.25" customHeight="1">
      <c r="A36" s="115">
        <v>33</v>
      </c>
      <c r="B36" s="115">
        <v>1</v>
      </c>
      <c r="C36" s="114">
        <v>286</v>
      </c>
      <c r="D36" s="114" t="s">
        <v>1396</v>
      </c>
      <c r="E36" s="114" t="s">
        <v>1397</v>
      </c>
      <c r="F36" s="114" t="s">
        <v>682</v>
      </c>
      <c r="G36" s="114" t="s">
        <v>18</v>
      </c>
      <c r="H36" s="114" t="s">
        <v>1398</v>
      </c>
      <c r="I36" s="136" t="s">
        <v>1399</v>
      </c>
      <c r="J36" s="114" t="s">
        <v>1299</v>
      </c>
      <c r="K36" s="115">
        <v>100</v>
      </c>
      <c r="L36" s="115">
        <v>100</v>
      </c>
    </row>
    <row r="37" spans="1:12" ht="76.5" customHeight="1">
      <c r="A37" s="115">
        <v>34</v>
      </c>
      <c r="B37" s="115">
        <v>3</v>
      </c>
      <c r="C37" s="114">
        <v>205</v>
      </c>
      <c r="D37" s="114" t="s">
        <v>1400</v>
      </c>
      <c r="E37" s="114" t="s">
        <v>1401</v>
      </c>
      <c r="F37" s="114" t="s">
        <v>650</v>
      </c>
      <c r="G37" s="114" t="s">
        <v>18</v>
      </c>
      <c r="H37" s="115">
        <v>9924314586</v>
      </c>
      <c r="I37" s="136" t="s">
        <v>1402</v>
      </c>
      <c r="J37" s="114" t="s">
        <v>1299</v>
      </c>
      <c r="K37" s="115">
        <v>100</v>
      </c>
      <c r="L37" s="115">
        <v>100</v>
      </c>
    </row>
    <row r="38" spans="1:12" ht="76.5" customHeight="1">
      <c r="A38" s="115">
        <v>35</v>
      </c>
      <c r="B38" s="115">
        <v>3</v>
      </c>
      <c r="C38" s="114">
        <v>220</v>
      </c>
      <c r="D38" s="112" t="s">
        <v>1403</v>
      </c>
      <c r="E38" s="114" t="s">
        <v>1404</v>
      </c>
      <c r="F38" s="114" t="s">
        <v>692</v>
      </c>
      <c r="G38" s="114" t="s">
        <v>18</v>
      </c>
      <c r="H38" s="114">
        <v>9099063120</v>
      </c>
      <c r="I38" s="136" t="s">
        <v>1405</v>
      </c>
      <c r="J38" s="114" t="s">
        <v>1299</v>
      </c>
      <c r="K38" s="115">
        <v>100</v>
      </c>
      <c r="L38" s="115">
        <v>100</v>
      </c>
    </row>
    <row r="39" spans="1:12" ht="76.5" customHeight="1">
      <c r="A39" s="115">
        <v>36</v>
      </c>
      <c r="B39" s="115">
        <v>3</v>
      </c>
      <c r="C39" s="114">
        <v>226</v>
      </c>
      <c r="D39" s="114" t="s">
        <v>1406</v>
      </c>
      <c r="E39" s="114" t="s">
        <v>1407</v>
      </c>
      <c r="F39" s="114" t="s">
        <v>650</v>
      </c>
      <c r="G39" s="114" t="s">
        <v>18</v>
      </c>
      <c r="H39" s="115">
        <v>9099063126</v>
      </c>
      <c r="I39" s="136" t="s">
        <v>1408</v>
      </c>
      <c r="J39" s="114" t="s">
        <v>1299</v>
      </c>
      <c r="K39" s="111">
        <v>60</v>
      </c>
      <c r="L39" s="111">
        <v>60</v>
      </c>
    </row>
    <row r="40" spans="1:12" ht="76.5" customHeight="1">
      <c r="A40" s="115">
        <v>37</v>
      </c>
      <c r="B40" s="115">
        <v>3</v>
      </c>
      <c r="C40" s="114">
        <v>235</v>
      </c>
      <c r="D40" s="114" t="s">
        <v>1409</v>
      </c>
      <c r="E40" s="114" t="s">
        <v>1410</v>
      </c>
      <c r="F40" s="114" t="s">
        <v>646</v>
      </c>
      <c r="G40" s="114" t="s">
        <v>18</v>
      </c>
      <c r="H40" s="115">
        <v>9099063135</v>
      </c>
      <c r="I40" s="136" t="s">
        <v>1411</v>
      </c>
      <c r="J40" s="114" t="s">
        <v>1299</v>
      </c>
      <c r="K40" s="115">
        <v>60</v>
      </c>
      <c r="L40" s="115">
        <v>60</v>
      </c>
    </row>
    <row r="41" spans="1:12" ht="76.5" customHeight="1">
      <c r="A41" s="115">
        <v>38</v>
      </c>
      <c r="B41" s="115">
        <v>3</v>
      </c>
      <c r="C41" s="114">
        <v>241</v>
      </c>
      <c r="D41" s="114" t="s">
        <v>1412</v>
      </c>
      <c r="E41" s="114" t="s">
        <v>1413</v>
      </c>
      <c r="F41" s="114" t="s">
        <v>650</v>
      </c>
      <c r="G41" s="114" t="s">
        <v>18</v>
      </c>
      <c r="H41" s="115">
        <v>9099063141</v>
      </c>
      <c r="I41" s="136" t="s">
        <v>1414</v>
      </c>
      <c r="J41" s="114" t="s">
        <v>1299</v>
      </c>
      <c r="K41" s="115">
        <v>60</v>
      </c>
      <c r="L41" s="115">
        <v>60</v>
      </c>
    </row>
    <row r="42" spans="1:12" ht="76.5" customHeight="1">
      <c r="A42" s="115">
        <v>39</v>
      </c>
      <c r="B42" s="115">
        <v>3</v>
      </c>
      <c r="C42" s="114">
        <v>244</v>
      </c>
      <c r="D42" s="114" t="s">
        <v>1415</v>
      </c>
      <c r="E42" s="114" t="s">
        <v>1416</v>
      </c>
      <c r="F42" s="114" t="s">
        <v>650</v>
      </c>
      <c r="G42" s="114" t="s">
        <v>18</v>
      </c>
      <c r="H42" s="115">
        <v>2692235300</v>
      </c>
      <c r="I42" s="136" t="s">
        <v>1417</v>
      </c>
      <c r="J42" s="114" t="s">
        <v>1299</v>
      </c>
      <c r="K42" s="115">
        <v>100</v>
      </c>
      <c r="L42" s="115">
        <v>100</v>
      </c>
    </row>
    <row r="43" spans="1:12" ht="76.5" customHeight="1">
      <c r="A43" s="115">
        <v>40</v>
      </c>
      <c r="B43" s="115">
        <v>3</v>
      </c>
      <c r="C43" s="114">
        <v>246</v>
      </c>
      <c r="D43" s="114" t="s">
        <v>1418</v>
      </c>
      <c r="E43" s="114" t="s">
        <v>1419</v>
      </c>
      <c r="F43" s="114" t="s">
        <v>650</v>
      </c>
      <c r="G43" s="114" t="s">
        <v>18</v>
      </c>
      <c r="H43" s="115">
        <v>9099063146</v>
      </c>
      <c r="I43" s="136" t="s">
        <v>1420</v>
      </c>
      <c r="J43" s="114" t="s">
        <v>1299</v>
      </c>
      <c r="K43" s="115">
        <v>100</v>
      </c>
      <c r="L43" s="115">
        <v>100</v>
      </c>
    </row>
    <row r="44" spans="1:12" ht="76.5" customHeight="1">
      <c r="A44" s="115">
        <v>41</v>
      </c>
      <c r="B44" s="115">
        <v>3</v>
      </c>
      <c r="C44" s="114">
        <v>282</v>
      </c>
      <c r="D44" s="114" t="s">
        <v>1421</v>
      </c>
      <c r="E44" s="114" t="s">
        <v>1422</v>
      </c>
      <c r="F44" s="114" t="s">
        <v>650</v>
      </c>
      <c r="G44" s="114" t="s">
        <v>18</v>
      </c>
      <c r="H44" s="115">
        <v>9099063291</v>
      </c>
      <c r="I44" s="136" t="s">
        <v>1423</v>
      </c>
      <c r="J44" s="114" t="s">
        <v>1299</v>
      </c>
      <c r="K44" s="115">
        <v>100</v>
      </c>
      <c r="L44" s="115">
        <v>100</v>
      </c>
    </row>
    <row r="45" spans="1:12" ht="76.5" customHeight="1">
      <c r="A45" s="115">
        <v>42</v>
      </c>
      <c r="B45" s="115">
        <v>3</v>
      </c>
      <c r="C45" s="115">
        <v>295</v>
      </c>
      <c r="D45" s="114" t="s">
        <v>1424</v>
      </c>
      <c r="E45" s="114" t="s">
        <v>1425</v>
      </c>
      <c r="F45" s="115" t="s">
        <v>646</v>
      </c>
      <c r="G45" s="114" t="s">
        <v>18</v>
      </c>
      <c r="H45" s="115">
        <v>9099963195</v>
      </c>
      <c r="I45" s="136" t="s">
        <v>1426</v>
      </c>
      <c r="J45" s="115" t="s">
        <v>1299</v>
      </c>
      <c r="K45" s="115">
        <v>60</v>
      </c>
      <c r="L45" s="115">
        <v>60</v>
      </c>
    </row>
    <row r="46" spans="1:12" ht="76.5" customHeight="1">
      <c r="A46" s="115">
        <v>43</v>
      </c>
      <c r="B46" s="111">
        <v>3</v>
      </c>
      <c r="C46" s="111">
        <v>461</v>
      </c>
      <c r="D46" s="112" t="s">
        <v>1427</v>
      </c>
      <c r="E46" s="112" t="s">
        <v>1428</v>
      </c>
      <c r="F46" s="111" t="s">
        <v>1429</v>
      </c>
      <c r="G46" s="114" t="s">
        <v>18</v>
      </c>
      <c r="H46" s="111">
        <v>7206063643</v>
      </c>
      <c r="I46" s="113" t="s">
        <v>1430</v>
      </c>
      <c r="J46" s="111" t="s">
        <v>1299</v>
      </c>
      <c r="K46" s="111">
        <v>100</v>
      </c>
      <c r="L46" s="111">
        <v>100</v>
      </c>
    </row>
    <row r="47" spans="1:12" ht="76.5" customHeight="1">
      <c r="A47" s="115">
        <v>44</v>
      </c>
      <c r="B47" s="115">
        <v>4</v>
      </c>
      <c r="C47" s="114">
        <v>203</v>
      </c>
      <c r="D47" s="114" t="s">
        <v>1431</v>
      </c>
      <c r="E47" s="114" t="s">
        <v>1432</v>
      </c>
      <c r="F47" s="114" t="s">
        <v>769</v>
      </c>
      <c r="G47" s="114" t="s">
        <v>18</v>
      </c>
      <c r="H47" s="115">
        <v>9099063103</v>
      </c>
      <c r="I47" s="136" t="s">
        <v>1433</v>
      </c>
      <c r="J47" s="114" t="s">
        <v>1299</v>
      </c>
      <c r="K47" s="114">
        <v>60</v>
      </c>
      <c r="L47" s="114">
        <v>60</v>
      </c>
    </row>
    <row r="48" spans="1:12" ht="76.5" customHeight="1">
      <c r="A48" s="115">
        <v>45</v>
      </c>
      <c r="B48" s="115">
        <v>4</v>
      </c>
      <c r="C48" s="114">
        <v>212</v>
      </c>
      <c r="D48" s="112" t="s">
        <v>1434</v>
      </c>
      <c r="E48" s="114" t="s">
        <v>1435</v>
      </c>
      <c r="F48" s="114" t="s">
        <v>745</v>
      </c>
      <c r="G48" s="114" t="s">
        <v>384</v>
      </c>
      <c r="H48" s="115">
        <v>9099063112</v>
      </c>
      <c r="I48" s="136" t="s">
        <v>1436</v>
      </c>
      <c r="J48" s="114" t="s">
        <v>1299</v>
      </c>
      <c r="K48" s="115">
        <v>100</v>
      </c>
      <c r="L48" s="115">
        <v>100</v>
      </c>
    </row>
    <row r="49" spans="1:12" ht="76.5" customHeight="1">
      <c r="A49" s="115">
        <v>46</v>
      </c>
      <c r="B49" s="115">
        <v>4</v>
      </c>
      <c r="C49" s="114">
        <v>231</v>
      </c>
      <c r="D49" s="114" t="s">
        <v>1437</v>
      </c>
      <c r="E49" s="114" t="s">
        <v>1438</v>
      </c>
      <c r="F49" s="114" t="s">
        <v>757</v>
      </c>
      <c r="G49" s="114" t="s">
        <v>18</v>
      </c>
      <c r="H49" s="115">
        <v>9099063131</v>
      </c>
      <c r="I49" s="136" t="s">
        <v>1439</v>
      </c>
      <c r="J49" s="114" t="s">
        <v>1299</v>
      </c>
      <c r="K49" s="115">
        <v>60</v>
      </c>
      <c r="L49" s="115">
        <v>60</v>
      </c>
    </row>
    <row r="50" spans="1:12" ht="76.5" customHeight="1">
      <c r="A50" s="115">
        <v>47</v>
      </c>
      <c r="B50" s="115">
        <v>4</v>
      </c>
      <c r="C50" s="114">
        <v>250</v>
      </c>
      <c r="D50" s="114" t="s">
        <v>1440</v>
      </c>
      <c r="E50" s="114" t="s">
        <v>1441</v>
      </c>
      <c r="F50" s="114" t="s">
        <v>745</v>
      </c>
      <c r="G50" s="114" t="s">
        <v>18</v>
      </c>
      <c r="H50" s="115">
        <v>7405179454</v>
      </c>
      <c r="I50" s="136" t="s">
        <v>1442</v>
      </c>
      <c r="J50" s="114" t="s">
        <v>1299</v>
      </c>
      <c r="K50" s="115">
        <v>60</v>
      </c>
      <c r="L50" s="115">
        <v>60</v>
      </c>
    </row>
    <row r="51" spans="1:12" ht="76.5" customHeight="1">
      <c r="A51" s="115">
        <v>48</v>
      </c>
      <c r="B51" s="115">
        <v>4</v>
      </c>
      <c r="C51" s="114">
        <v>251</v>
      </c>
      <c r="D51" s="114" t="s">
        <v>1443</v>
      </c>
      <c r="E51" s="114" t="s">
        <v>1444</v>
      </c>
      <c r="F51" s="114" t="s">
        <v>915</v>
      </c>
      <c r="G51" s="114" t="s">
        <v>18</v>
      </c>
      <c r="H51" s="114">
        <v>9099063151</v>
      </c>
      <c r="I51" s="136" t="s">
        <v>1445</v>
      </c>
      <c r="J51" s="114" t="s">
        <v>1299</v>
      </c>
      <c r="K51" s="115">
        <v>60</v>
      </c>
      <c r="L51" s="115">
        <v>60</v>
      </c>
    </row>
    <row r="52" spans="1:12" ht="76.5" customHeight="1">
      <c r="A52" s="115">
        <v>49</v>
      </c>
      <c r="B52" s="115">
        <v>4</v>
      </c>
      <c r="C52" s="114">
        <v>263</v>
      </c>
      <c r="D52" s="114" t="s">
        <v>1446</v>
      </c>
      <c r="E52" s="114" t="s">
        <v>1447</v>
      </c>
      <c r="F52" s="114" t="s">
        <v>745</v>
      </c>
      <c r="G52" s="114" t="s">
        <v>18</v>
      </c>
      <c r="H52" s="115">
        <v>9099063163</v>
      </c>
      <c r="I52" s="136" t="s">
        <v>1448</v>
      </c>
      <c r="J52" s="114" t="s">
        <v>1299</v>
      </c>
      <c r="K52" s="115">
        <v>60</v>
      </c>
      <c r="L52" s="115">
        <v>60</v>
      </c>
    </row>
    <row r="53" spans="1:12" ht="76.5" customHeight="1">
      <c r="A53" s="115">
        <v>50</v>
      </c>
      <c r="B53" s="115">
        <v>4</v>
      </c>
      <c r="C53" s="114">
        <v>267</v>
      </c>
      <c r="D53" s="114" t="s">
        <v>1449</v>
      </c>
      <c r="E53" s="114" t="s">
        <v>1450</v>
      </c>
      <c r="F53" s="114" t="s">
        <v>781</v>
      </c>
      <c r="G53" s="114" t="s">
        <v>18</v>
      </c>
      <c r="H53" s="115">
        <v>8469565669</v>
      </c>
      <c r="I53" s="136" t="s">
        <v>1451</v>
      </c>
      <c r="J53" s="114" t="s">
        <v>1299</v>
      </c>
      <c r="K53" s="115">
        <v>60</v>
      </c>
      <c r="L53" s="115">
        <v>60</v>
      </c>
    </row>
    <row r="54" spans="1:12" ht="76.5" customHeight="1">
      <c r="A54" s="115">
        <v>51</v>
      </c>
      <c r="B54" s="115">
        <v>4</v>
      </c>
      <c r="C54" s="114">
        <v>463</v>
      </c>
      <c r="D54" s="114" t="s">
        <v>1452</v>
      </c>
      <c r="E54" s="114" t="s">
        <v>1453</v>
      </c>
      <c r="F54" s="114" t="s">
        <v>798</v>
      </c>
      <c r="G54" s="114" t="s">
        <v>18</v>
      </c>
      <c r="H54" s="115">
        <v>9428347800</v>
      </c>
      <c r="I54" s="136" t="s">
        <v>1454</v>
      </c>
      <c r="J54" s="114" t="s">
        <v>1299</v>
      </c>
      <c r="K54" s="115">
        <v>60</v>
      </c>
      <c r="L54" s="115">
        <v>60</v>
      </c>
    </row>
    <row r="55" spans="1:12" ht="76.5" customHeight="1">
      <c r="A55" s="115">
        <v>52</v>
      </c>
      <c r="B55" s="114">
        <v>4</v>
      </c>
      <c r="C55" s="114">
        <v>468</v>
      </c>
      <c r="D55" s="114" t="s">
        <v>1455</v>
      </c>
      <c r="E55" s="114" t="s">
        <v>1456</v>
      </c>
      <c r="F55" s="114" t="s">
        <v>745</v>
      </c>
      <c r="G55" s="114" t="s">
        <v>18</v>
      </c>
      <c r="H55" s="114">
        <v>9374474343</v>
      </c>
      <c r="I55" s="136" t="s">
        <v>1457</v>
      </c>
      <c r="J55" s="114" t="s">
        <v>1299</v>
      </c>
      <c r="K55" s="114">
        <v>60</v>
      </c>
      <c r="L55" s="114">
        <v>60</v>
      </c>
    </row>
    <row r="56" spans="1:12" ht="76.5" customHeight="1">
      <c r="A56" s="115">
        <v>53</v>
      </c>
      <c r="B56" s="114">
        <v>4</v>
      </c>
      <c r="C56" s="114">
        <v>469</v>
      </c>
      <c r="D56" s="114" t="s">
        <v>1458</v>
      </c>
      <c r="E56" s="114" t="s">
        <v>1459</v>
      </c>
      <c r="F56" s="114" t="s">
        <v>745</v>
      </c>
      <c r="G56" s="114" t="s">
        <v>18</v>
      </c>
      <c r="H56" s="114">
        <v>7405357122</v>
      </c>
      <c r="I56" s="136" t="s">
        <v>1460</v>
      </c>
      <c r="J56" s="114" t="s">
        <v>1299</v>
      </c>
      <c r="K56" s="114">
        <v>100</v>
      </c>
      <c r="L56" s="114">
        <v>100</v>
      </c>
    </row>
    <row r="57" spans="1:12" ht="76.5" customHeight="1">
      <c r="A57" s="115">
        <v>54</v>
      </c>
      <c r="B57" s="114">
        <v>4</v>
      </c>
      <c r="C57" s="114">
        <v>471</v>
      </c>
      <c r="D57" s="114" t="s">
        <v>1461</v>
      </c>
      <c r="E57" s="114" t="s">
        <v>1462</v>
      </c>
      <c r="F57" s="114" t="s">
        <v>769</v>
      </c>
      <c r="G57" s="114" t="s">
        <v>18</v>
      </c>
      <c r="H57" s="114">
        <v>9825987870</v>
      </c>
      <c r="I57" s="136" t="s">
        <v>1463</v>
      </c>
      <c r="J57" s="114" t="s">
        <v>1299</v>
      </c>
      <c r="K57" s="114">
        <v>60</v>
      </c>
      <c r="L57" s="114">
        <v>60</v>
      </c>
    </row>
    <row r="58" spans="1:12" ht="76.5" customHeight="1">
      <c r="A58" s="115">
        <v>55</v>
      </c>
      <c r="B58" s="115">
        <v>4</v>
      </c>
      <c r="C58" s="114">
        <v>253</v>
      </c>
      <c r="D58" s="137" t="s">
        <v>1464</v>
      </c>
      <c r="E58" s="137" t="s">
        <v>1465</v>
      </c>
      <c r="F58" s="138" t="s">
        <v>915</v>
      </c>
      <c r="G58" s="114" t="s">
        <v>18</v>
      </c>
      <c r="H58" s="139">
        <v>9904612664</v>
      </c>
      <c r="I58" s="136" t="s">
        <v>1466</v>
      </c>
      <c r="J58" s="114" t="s">
        <v>1299</v>
      </c>
      <c r="K58" s="115">
        <v>60</v>
      </c>
      <c r="L58" s="115">
        <v>60</v>
      </c>
    </row>
    <row r="59" spans="1:12" ht="76.5" customHeight="1">
      <c r="A59" s="115">
        <v>56</v>
      </c>
      <c r="B59" s="115">
        <v>5</v>
      </c>
      <c r="C59" s="114">
        <v>216</v>
      </c>
      <c r="D59" s="112" t="s">
        <v>1467</v>
      </c>
      <c r="E59" s="114" t="s">
        <v>1468</v>
      </c>
      <c r="F59" s="114" t="s">
        <v>863</v>
      </c>
      <c r="G59" s="114" t="s">
        <v>18</v>
      </c>
      <c r="H59" s="115">
        <v>9099063116</v>
      </c>
      <c r="I59" s="136" t="s">
        <v>1469</v>
      </c>
      <c r="J59" s="114" t="s">
        <v>1299</v>
      </c>
      <c r="K59" s="115">
        <v>100</v>
      </c>
      <c r="L59" s="115">
        <v>100</v>
      </c>
    </row>
    <row r="60" spans="1:12" ht="76.5" customHeight="1">
      <c r="A60" s="115">
        <v>57</v>
      </c>
      <c r="B60" s="115">
        <v>5</v>
      </c>
      <c r="C60" s="114">
        <v>254</v>
      </c>
      <c r="D60" s="114" t="s">
        <v>1470</v>
      </c>
      <c r="E60" s="114" t="s">
        <v>1471</v>
      </c>
      <c r="F60" s="114" t="s">
        <v>863</v>
      </c>
      <c r="G60" s="114" t="s">
        <v>18</v>
      </c>
      <c r="H60" s="115">
        <v>9099063154</v>
      </c>
      <c r="I60" s="136" t="s">
        <v>1472</v>
      </c>
      <c r="J60" s="114" t="s">
        <v>1299</v>
      </c>
      <c r="K60" s="115">
        <v>100</v>
      </c>
      <c r="L60" s="115">
        <v>100</v>
      </c>
    </row>
    <row r="61" spans="1:12" ht="76.5" customHeight="1">
      <c r="A61" s="115">
        <v>58</v>
      </c>
      <c r="B61" s="115">
        <v>5</v>
      </c>
      <c r="C61" s="114">
        <v>265</v>
      </c>
      <c r="D61" s="114" t="s">
        <v>1473</v>
      </c>
      <c r="E61" s="114" t="s">
        <v>1474</v>
      </c>
      <c r="F61" s="114" t="s">
        <v>707</v>
      </c>
      <c r="G61" s="114" t="s">
        <v>18</v>
      </c>
      <c r="H61" s="115">
        <v>9099063165</v>
      </c>
      <c r="I61" s="136" t="s">
        <v>1475</v>
      </c>
      <c r="J61" s="114" t="s">
        <v>1299</v>
      </c>
      <c r="K61" s="115">
        <v>100</v>
      </c>
      <c r="L61" s="115">
        <v>100</v>
      </c>
    </row>
    <row r="62" spans="1:12" ht="76.5" customHeight="1">
      <c r="A62" s="115">
        <v>59</v>
      </c>
      <c r="B62" s="115">
        <v>5</v>
      </c>
      <c r="C62" s="114">
        <v>268</v>
      </c>
      <c r="D62" s="114" t="s">
        <v>1476</v>
      </c>
      <c r="E62" s="114" t="s">
        <v>1477</v>
      </c>
      <c r="F62" s="114" t="s">
        <v>863</v>
      </c>
      <c r="G62" s="114" t="s">
        <v>18</v>
      </c>
      <c r="H62" s="115">
        <v>9099063168</v>
      </c>
      <c r="I62" s="136" t="s">
        <v>1478</v>
      </c>
      <c r="J62" s="114" t="s">
        <v>1299</v>
      </c>
      <c r="K62" s="115">
        <v>100</v>
      </c>
      <c r="L62" s="115">
        <v>100</v>
      </c>
    </row>
    <row r="63" spans="1:12" ht="76.5" customHeight="1">
      <c r="A63" s="115">
        <v>60</v>
      </c>
      <c r="B63" s="115">
        <v>5</v>
      </c>
      <c r="C63" s="114">
        <v>274</v>
      </c>
      <c r="D63" s="114" t="s">
        <v>1479</v>
      </c>
      <c r="E63" s="114" t="s">
        <v>1480</v>
      </c>
      <c r="F63" s="114" t="s">
        <v>886</v>
      </c>
      <c r="G63" s="114" t="s">
        <v>18</v>
      </c>
      <c r="H63" s="115">
        <v>9099063174</v>
      </c>
      <c r="I63" s="136" t="s">
        <v>1481</v>
      </c>
      <c r="J63" s="114" t="s">
        <v>1299</v>
      </c>
      <c r="K63" s="115">
        <v>100</v>
      </c>
      <c r="L63" s="115">
        <v>100</v>
      </c>
    </row>
    <row r="64" spans="1:12" ht="76.5" customHeight="1">
      <c r="A64" s="115">
        <v>61</v>
      </c>
      <c r="B64" s="115">
        <v>5</v>
      </c>
      <c r="C64" s="115">
        <v>293</v>
      </c>
      <c r="D64" s="114" t="s">
        <v>1482</v>
      </c>
      <c r="E64" s="114" t="s">
        <v>1483</v>
      </c>
      <c r="F64" s="114" t="s">
        <v>863</v>
      </c>
      <c r="G64" s="115" t="s">
        <v>384</v>
      </c>
      <c r="H64" s="115">
        <v>9099042208</v>
      </c>
      <c r="I64" s="136" t="s">
        <v>1484</v>
      </c>
      <c r="J64" s="115" t="s">
        <v>1299</v>
      </c>
      <c r="K64" s="115">
        <v>60</v>
      </c>
      <c r="L64" s="115">
        <v>60</v>
      </c>
    </row>
    <row r="65" spans="1:12" ht="76.5" customHeight="1">
      <c r="A65" s="115">
        <v>62</v>
      </c>
      <c r="B65" s="115">
        <v>5</v>
      </c>
      <c r="C65" s="115">
        <v>294</v>
      </c>
      <c r="D65" s="114" t="s">
        <v>1485</v>
      </c>
      <c r="E65" s="114" t="s">
        <v>1486</v>
      </c>
      <c r="F65" s="114" t="s">
        <v>894</v>
      </c>
      <c r="G65" s="114" t="s">
        <v>18</v>
      </c>
      <c r="H65" s="115">
        <v>6352180064</v>
      </c>
      <c r="I65" s="136" t="s">
        <v>1487</v>
      </c>
      <c r="J65" s="115" t="s">
        <v>1299</v>
      </c>
      <c r="K65" s="115">
        <v>100</v>
      </c>
      <c r="L65" s="115">
        <v>100</v>
      </c>
    </row>
    <row r="66" spans="1:12" ht="76.5" customHeight="1">
      <c r="A66" s="115">
        <v>63</v>
      </c>
      <c r="B66" s="115">
        <v>5</v>
      </c>
      <c r="C66" s="115">
        <v>296</v>
      </c>
      <c r="D66" s="114" t="s">
        <v>1488</v>
      </c>
      <c r="E66" s="114" t="s">
        <v>1489</v>
      </c>
      <c r="F66" s="115" t="s">
        <v>335</v>
      </c>
      <c r="G66" s="114" t="s">
        <v>18</v>
      </c>
      <c r="H66" s="115">
        <v>9099063196</v>
      </c>
      <c r="I66" s="136" t="s">
        <v>1490</v>
      </c>
      <c r="J66" s="115" t="s">
        <v>1299</v>
      </c>
      <c r="K66" s="115">
        <v>100</v>
      </c>
      <c r="L66" s="115">
        <v>100</v>
      </c>
    </row>
    <row r="67" spans="1:12" ht="76.5" customHeight="1">
      <c r="A67" s="115">
        <v>64</v>
      </c>
      <c r="B67" s="114">
        <v>5</v>
      </c>
      <c r="C67" s="114">
        <v>470</v>
      </c>
      <c r="D67" s="114" t="s">
        <v>1491</v>
      </c>
      <c r="E67" s="114" t="s">
        <v>1492</v>
      </c>
      <c r="F67" s="114" t="s">
        <v>863</v>
      </c>
      <c r="G67" s="114" t="s">
        <v>18</v>
      </c>
      <c r="H67" s="114">
        <v>9825244756</v>
      </c>
      <c r="I67" s="136" t="s">
        <v>1493</v>
      </c>
      <c r="J67" s="114" t="s">
        <v>1299</v>
      </c>
      <c r="K67" s="114">
        <v>60</v>
      </c>
      <c r="L67" s="114">
        <v>60</v>
      </c>
    </row>
    <row r="68" spans="1:12" ht="76.5" customHeight="1">
      <c r="A68" s="115">
        <v>65</v>
      </c>
      <c r="B68" s="114">
        <v>5</v>
      </c>
      <c r="C68" s="114">
        <v>472</v>
      </c>
      <c r="D68" s="114" t="s">
        <v>1494</v>
      </c>
      <c r="E68" s="114" t="s">
        <v>1495</v>
      </c>
      <c r="F68" s="114" t="s">
        <v>1496</v>
      </c>
      <c r="G68" s="114" t="s">
        <v>18</v>
      </c>
      <c r="H68" s="114">
        <v>9913166201</v>
      </c>
      <c r="I68" s="136" t="s">
        <v>1497</v>
      </c>
      <c r="J68" s="114" t="s">
        <v>1299</v>
      </c>
      <c r="K68" s="114">
        <v>60</v>
      </c>
      <c r="L68" s="114">
        <v>60</v>
      </c>
    </row>
    <row r="69" spans="1:12" ht="15.75" customHeight="1"/>
    <row r="70" spans="1:12" ht="15.75" customHeight="1"/>
    <row r="71" spans="1:12" ht="15.75" customHeight="1"/>
    <row r="72" spans="1:12" ht="15.75" customHeight="1"/>
    <row r="73" spans="1:12" ht="15.75" customHeight="1"/>
    <row r="74" spans="1:12" ht="15.75" customHeight="1"/>
    <row r="75" spans="1:12" ht="15.75" customHeight="1"/>
    <row r="76" spans="1:12" ht="15.75" customHeight="1"/>
    <row r="77" spans="1:12" ht="15.75" customHeight="1"/>
    <row r="78" spans="1:12" ht="15.75" customHeight="1"/>
    <row r="79" spans="1:12" ht="15.75" customHeight="1"/>
    <row r="80" spans="1:12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autoFilter ref="A3:L68"/>
  <mergeCells count="3">
    <mergeCell ref="A1:L1"/>
    <mergeCell ref="A2:L2"/>
    <mergeCell ref="J11:L11"/>
  </mergeCells>
  <hyperlinks>
    <hyperlink ref="I4" r:id="rId1"/>
    <hyperlink ref="I5" r:id="rId2"/>
    <hyperlink ref="I7" r:id="rId3"/>
    <hyperlink ref="I8" r:id="rId4"/>
    <hyperlink ref="I9" r:id="rId5"/>
    <hyperlink ref="I10" r:id="rId6"/>
    <hyperlink ref="I11" r:id="rId7"/>
    <hyperlink ref="I12" r:id="rId8"/>
    <hyperlink ref="I13" r:id="rId9"/>
    <hyperlink ref="I14" r:id="rId10"/>
    <hyperlink ref="I16" r:id="rId11"/>
    <hyperlink ref="I17" r:id="rId12"/>
    <hyperlink ref="I20" r:id="rId13"/>
    <hyperlink ref="I22" r:id="rId14"/>
    <hyperlink ref="I23" r:id="rId15"/>
    <hyperlink ref="I24" r:id="rId16"/>
    <hyperlink ref="I26" r:id="rId17"/>
    <hyperlink ref="I27" r:id="rId18"/>
    <hyperlink ref="I28" r:id="rId19"/>
    <hyperlink ref="I29" r:id="rId20"/>
    <hyperlink ref="I30" r:id="rId21"/>
    <hyperlink ref="I31" r:id="rId22"/>
    <hyperlink ref="I32" r:id="rId23"/>
    <hyperlink ref="I33" r:id="rId24"/>
    <hyperlink ref="I37" r:id="rId25"/>
    <hyperlink ref="I40" r:id="rId26"/>
    <hyperlink ref="I41" r:id="rId27"/>
    <hyperlink ref="I42" r:id="rId28"/>
    <hyperlink ref="I43" r:id="rId29"/>
    <hyperlink ref="I45" r:id="rId30"/>
    <hyperlink ref="I46" r:id="rId31"/>
    <hyperlink ref="I47" r:id="rId32"/>
    <hyperlink ref="I49" r:id="rId33"/>
    <hyperlink ref="I54" r:id="rId34"/>
    <hyperlink ref="I55" r:id="rId35"/>
    <hyperlink ref="I56" r:id="rId36"/>
    <hyperlink ref="I57" r:id="rId37"/>
    <hyperlink ref="I58" r:id="rId38"/>
    <hyperlink ref="I59" r:id="rId39"/>
    <hyperlink ref="I60" r:id="rId40"/>
    <hyperlink ref="I62" r:id="rId41"/>
    <hyperlink ref="I63" r:id="rId42"/>
    <hyperlink ref="I65" r:id="rId43"/>
    <hyperlink ref="I66" r:id="rId44"/>
    <hyperlink ref="I67" r:id="rId45"/>
    <hyperlink ref="I68" r:id="rId46"/>
  </hyperlinks>
  <pageMargins left="0.7" right="0.7" top="0.75" bottom="0.75" header="0" footer="0"/>
  <pageSetup paperSize="9" scale="40" orientation="portrait" r:id="rId47"/>
  <drawing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B.E.</vt:lpstr>
      <vt:lpstr>M.E. </vt:lpstr>
      <vt:lpstr>Diploma </vt:lpstr>
      <vt:lpstr>MBA</vt:lpstr>
      <vt:lpstr>MBA_Integrated</vt:lpstr>
      <vt:lpstr>MCA</vt:lpstr>
      <vt:lpstr>MCA_Integrated</vt:lpstr>
      <vt:lpstr>MSC.IT_Integrated</vt:lpstr>
      <vt:lpstr>B.Pharm </vt:lpstr>
      <vt:lpstr>M.Pharm</vt:lpstr>
      <vt:lpstr>D.Pharm</vt:lpstr>
      <vt:lpstr>Pharm.D</vt:lpstr>
      <vt:lpstr>B.Voc</vt:lpstr>
      <vt:lpstr>D.Voc</vt:lpstr>
      <vt:lpstr>Interior Design </vt:lpstr>
      <vt:lpstr>B.Arch</vt:lpstr>
      <vt:lpstr>M.Arch </vt:lpstr>
      <vt:lpstr>D.Arch </vt:lpstr>
      <vt:lpstr>BBA</vt:lpstr>
      <vt:lpstr>BCA</vt:lpstr>
      <vt:lpstr>Hotel Management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2025-10-17T09:36:43Z</cp:lastPrinted>
  <dcterms:modified xsi:type="dcterms:W3CDTF">2025-10-17T09:36:55Z</dcterms:modified>
</cp:coreProperties>
</file>